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05" windowWidth="15360" windowHeight="7530" tabRatio="874"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W36" i="10"/>
  <c r="BW37" i="10" s="1"/>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<sst xmlns="http://schemas.openxmlformats.org/spreadsheetml/2006/main" count="1050" uniqueCount="605">
  <si>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</si>
  <si>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</si>
  <si>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</si>
  <si>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</si>
  <si>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</si>
  <si>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</si>
  <si>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</si>
  <si>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</si>
  <si>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</si>
  <si>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</si>
  <si>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</si>
  <si>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</si>
  <si>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</si>
  <si>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</si>
  <si>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</si>
  <si>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</si>
  <si>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</si>
  <si>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</si>
  <si>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</si>
  <si>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</si>
  <si>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</si>
  <si>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</si>
  <si>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</si>
  <si>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</si>
  <si>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</si>
  <si>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</si>
  <si>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</si>
  <si>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</si>
  <si>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</si>
  <si>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</si>
  <si>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</si>
  <si>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</si>
  <si>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</si>
  <si>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</si>
  <si>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</si>
  <si>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</si>
  <si>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</si>
  <si>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</si>
  <si>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</si>
  <si>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</si>
  <si>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</si>
  <si>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</si>
  <si>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</si>
  <si>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</si>
  <si>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</si>
  <si>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</si>
  <si>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</si>
  <si>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</si>
  <si>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</si>
  <si>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</si>
  <si>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</si>
  <si>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</si>
  <si>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</si>
  <si>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</si>
  <si>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</si>
  <si>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</si>
  <si>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</si>
  <si>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</si>
  <si>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</si>
  <si>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</si>
  <si>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</si>
  <si>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</si>
  <si>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</si>
  <si>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</si>
  <si>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</si>
  <si>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</si>
  <si>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</si>
  <si>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</si>
  <si>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</si>
  <si>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</si>
  <si>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</si>
  <si>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</si>
  <si>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</si>
  <si>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</si>
  <si>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</si>
  <si>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</si>
  <si>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</si>
  <si>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</si>
  <si>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</si>
  <si>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</si>
  <si>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</si>
  <si>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</si>
  <si>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</si>
  <si>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</si>
  <si>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</si>
  <si>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</si>
  <si>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</si>
  <si>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</si>
  <si>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</si>
  <si>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</si>
  <si>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</si>
  <si>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</si>
  <si>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</si>
  <si>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</si>
  <si>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</si>
  <si>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</si>
  <si>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</si>
  <si>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</si>
  <si>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</si>
  <si>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</si>
  <si>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</si>
  <si>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</si>
  <si>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</si>
  <si>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</si>
  <si>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</si>
  <si>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</si>
  <si>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</si>
  <si>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</si>
  <si>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</si>
  <si>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</si>
  <si>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</si>
  <si>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</si>
  <si>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</si>
  <si>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</si>
  <si>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</si>
  <si>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</si>
  <si>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</si>
  <si>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</si>
  <si>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</si>
  <si>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</si>
  <si>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</si>
  <si>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</si>
  <si>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</si>
  <si>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</si>
  <si>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</si>
  <si>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</si>
  <si>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</si>
  <si>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</si>
  <si>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</si>
  <si>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</si>
  <si>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</si>
  <si>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</si>
  <si>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</si>
  <si>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</si>
  <si>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</si>
  <si>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</si>
  <si>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</si>
  <si>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</si>
  <si>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</si>
  <si>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</si>
  <si>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</si>
  <si>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</si>
  <si>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</si>
  <si>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</si>
  <si>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</si>
  <si>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</si>
  <si>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</si>
  <si>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</si>
  <si>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</si>
  <si>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</si>
  <si>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</si>
  <si>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</si>
  <si>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</si>
  <si>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</si>
  <si>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</si>
  <si>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</si>
  <si>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</si>
  <si>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</si>
  <si>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</si>
  <si>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</si>
  <si>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</si>
  <si>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</si>
  <si>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</si>
  <si>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</si>
  <si>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</si>
  <si>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</si>
  <si>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</si>
  <si>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</si>
  <si>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</si>
  <si>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</si>
  <si>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</si>
  <si>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</si>
  <si>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</si>
  <si>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</si>
  <si>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</si>
  <si>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</si>
  <si>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</si>
  <si>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</si>
  <si>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</si>
  <si>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</si>
  <si>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</si>
  <si>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</si>
  <si>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</si>
  <si>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</si>
  <si>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</si>
  <si>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</si>
  <si>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</si>
  <si>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</si>
  <si>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</si>
  <si>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</si>
  <si>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</si>
  <si>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</si>
  <si>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</si>
  <si>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</si>
  <si>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</si>
  <si>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</si>
  <si>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</si>
  <si>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</si>
  <si>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</si>
  <si>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</si>
  <si>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</si>
  <si>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</si>
  <si>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</si>
  <si>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</si>
  <si>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</si>
  <si>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</si>
  <si>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</si>
  <si>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</si>
  <si>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</si>
  <si>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</si>
  <si>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兵庫県芦屋市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</si>
  <si>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</si>
  <si>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</si>
  <si>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</si>
  <si>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</si>
  <si>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</si>
  <si>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</si>
  <si>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</si>
  <si>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</si>
  <si>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</si>
  <si>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</si>
  <si>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</si>
  <si>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</si>
  <si>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</si>
  <si>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</si>
  <si>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</si>
  <si>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</si>
  <si>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</si>
  <si>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</si>
  <si>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</si>
  <si>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</si>
  <si>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</si>
  <si>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</si>
  <si>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</si>
  <si>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</si>
  <si>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</si>
  <si>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</si>
  <si>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</si>
  <si>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</si>
  <si>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</si>
  <si>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</si>
  <si>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</si>
  <si>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</si>
  <si>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</si>
  <si>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</si>
  <si>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</si>
  <si>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</si>
  <si>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</si>
  <si>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</si>
  <si>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</si>
  <si>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</si>
  <si>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</si>
  <si>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</si>
  <si>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</si>
  <si>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</si>
  <si>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</si>
  <si>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</si>
  <si>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</si>
  <si>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</si>
  <si>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</si>
  <si>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</si>
  <si>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</si>
  <si>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</si>
  <si>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</si>
  <si>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</si>
  <si>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</si>
  <si>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</si>
  <si>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</si>
  <si>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</si>
  <si>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</si>
  <si>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</si>
  <si>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</si>
  <si>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</si>
  <si>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</si>
  <si>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</si>
  <si>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</si>
  <si>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</si>
  <si>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</si>
  <si>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</si>
  <si>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</si>
  <si>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</si>
  <si>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</si>
  <si>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</si>
  <si>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</si>
  <si>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</si>
  <si>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</si>
  <si>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</si>
  <si>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</si>
  <si>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</si>
  <si>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</si>
  <si>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</si>
  <si>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</si>
  <si>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</si>
  <si>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</si>
  <si>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</si>
  <si>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</si>
  <si>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</si>
  <si>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</si>
  <si>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</si>
  <si>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</si>
  <si>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</si>
  <si>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</si>
  <si>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</si>
  <si>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</si>
  <si>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</si>
  <si>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</si>
  <si>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</si>
  <si>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</si>
  <si>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</si>
  <si>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</si>
  <si>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</si>
  <si>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</si>
  <si>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</si>
  <si>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</si>
  <si>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</si>
  <si>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</si>
  <si>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</si>
  <si>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</si>
  <si>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</si>
  <si>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</si>
  <si>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</si>
  <si>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</si>
  <si>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</si>
  <si>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</si>
  <si>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</si>
  <si>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</si>
  <si>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</si>
  <si>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</si>
  <si>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</si>
  <si>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</si>
  <si>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</si>
  <si>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</si>
  <si>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</si>
  <si>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</si>
  <si>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</si>
  <si>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</si>
  <si>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</si>
  <si>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</si>
  <si>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</si>
  <si>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</si>
  <si>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</si>
  <si>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</si>
  <si>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</si>
  <si>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</si>
  <si>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</si>
  <si>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</si>
  <si>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</si>
  <si>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</si>
  <si>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</si>
  <si>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</si>
  <si>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</si>
  <si>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</si>
  <si>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</si>
  <si>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</si>
  <si>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</si>
  <si>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</si>
  <si>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</si>
  <si>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</si>
  <si>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</si>
  <si>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</si>
  <si>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兵庫県芦屋市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</si>
  <si>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</si>
  <si>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</si>
  <si>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</si>
  <si>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</si>
  <si>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</si>
  <si>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</si>
  <si>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</si>
  <si>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</si>
  <si>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</si>
  <si>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</si>
  <si>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</si>
  <si>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</si>
  <si>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</si>
  <si>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</si>
  <si>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</si>
  <si>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</si>
  <si>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</si>
  <si>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</si>
  <si>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</si>
  <si>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</si>
  <si>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</si>
  <si>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</si>
  <si>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</si>
  <si>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</si>
  <si>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</si>
  <si>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</si>
  <si>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</si>
  <si>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</si>
  <si>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</si>
  <si>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</si>
  <si>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</si>
  <si>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</si>
  <si>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</si>
  <si>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</si>
  <si>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</si>
  <si>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</si>
  <si>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</si>
  <si>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</si>
  <si>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</si>
  <si>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</si>
  <si>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</si>
  <si>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</si>
  <si>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</si>
  <si>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宅地造成事業特別会計</t>
    <phoneticPr fontId="5"/>
  </si>
  <si>
    <t>-</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</si>
  <si>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</si>
  <si>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</si>
  <si>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</si>
  <si>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</si>
  <si>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</si>
  <si>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</si>
  <si>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</si>
  <si>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</si>
  <si>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</si>
  <si>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</si>
  <si>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</si>
  <si>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</si>
  <si>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</si>
  <si>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</si>
  <si>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</si>
  <si>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</si>
  <si>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</si>
  <si>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</si>
  <si>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</si>
  <si>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</si>
  <si>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</si>
  <si>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</si>
  <si>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</si>
  <si>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</si>
  <si>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</si>
  <si>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</si>
  <si>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</si>
  <si>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</si>
  <si>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</si>
  <si>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</si>
  <si>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</si>
  <si>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</si>
  <si>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</si>
  <si>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</si>
  <si>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</si>
  <si>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</si>
  <si>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</si>
  <si>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</si>
  <si>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</si>
  <si>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</si>
  <si>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</si>
  <si>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</si>
  <si>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</si>
  <si>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</si>
  <si>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</si>
  <si>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</si>
  <si>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</si>
  <si>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</si>
  <si>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</si>
  <si>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</si>
  <si>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</si>
  <si>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</si>
  <si>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</si>
  <si>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</si>
  <si>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</si>
  <si>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</si>
  <si>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</si>
  <si>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</si>
  <si>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</si>
  <si>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</si>
  <si>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</si>
  <si>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</si>
  <si>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</si>
  <si>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</si>
  <si>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</si>
  <si>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</si>
  <si>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</si>
  <si>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</si>
  <si>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</si>
  <si>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</si>
  <si>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</si>
  <si>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</si>
  <si>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</si>
  <si>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</si>
  <si>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</si>
  <si>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</si>
  <si>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</si>
  <si>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</si>
  <si>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</si>
  <si>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</si>
  <si>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</si>
  <si>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</si>
  <si>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</si>
  <si>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</si>
  <si>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</si>
  <si>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</si>
  <si>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</si>
  <si>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</si>
  <si>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</si>
  <si>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</si>
  <si>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</si>
  <si>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</si>
  <si>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</si>
  <si>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</si>
  <si>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</si>
  <si>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</si>
  <si>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</si>
  <si>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</si>
  <si>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</si>
  <si>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</si>
  <si>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</si>
  <si>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</si>
  <si>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</si>
  <si>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</si>
  <si>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</si>
  <si>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</si>
  <si>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</si>
  <si>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</si>
  <si>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</si>
  <si>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</si>
  <si>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</si>
  <si>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</si>
  <si>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</si>
  <si>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</si>
  <si>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</si>
  <si>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</si>
  <si>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</si>
  <si>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</si>
  <si>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</si>
  <si>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</si>
  <si>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</si>
  <si>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</si>
  <si>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</si>
  <si>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</si>
  <si>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</si>
  <si>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</si>
  <si>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</si>
  <si>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</si>
  <si>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</si>
  <si>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</si>
  <si>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</si>
  <si>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</si>
  <si>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</si>
  <si>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</si>
  <si>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</si>
  <si>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</si>
  <si>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</si>
  <si>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</si>
  <si>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</si>
  <si>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</si>
  <si>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</si>
  <si>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</si>
  <si>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</si>
  <si>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</si>
  <si>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</si>
  <si>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</si>
  <si>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</si>
  <si>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</si>
  <si>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</si>
  <si>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</si>
  <si>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</si>
  <si>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</si>
  <si>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8.62</t>
  </si>
  <si>
    <t>水道事業会計</t>
  </si>
  <si>
    <t>一般会計</t>
  </si>
  <si>
    <t>国民健康保険事業特別会計</t>
  </si>
  <si>
    <t>下水道事業特別会計</t>
  </si>
  <si>
    <t>病院事業会計</t>
  </si>
  <si>
    <t>介護保険事業特別会計</t>
  </si>
  <si>
    <t>後期高齢者医療事業特別会計</t>
  </si>
  <si>
    <t>公共用地取得費特別会計</t>
  </si>
  <si>
    <t>その他会計（赤字）</t>
  </si>
  <si>
    <t>その他会計（黒字）</t>
  </si>
  <si>
    <t>-</t>
    <phoneticPr fontId="2"/>
  </si>
  <si>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</si>
  <si>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</si>
  <si>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</si>
  <si>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</si>
  <si>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1"/>
  </si>
  <si>
    <t>兵庫県後期高齢者医療広域連合（特別会計）</t>
    <rPh sb="15" eb="17">
      <t>トクベツ</t>
    </rPh>
    <phoneticPr fontId="11"/>
  </si>
  <si>
    <t>阪神福祉事業団</t>
    <rPh sb="0" eb="2">
      <t>ハンシン</t>
    </rPh>
    <rPh sb="2" eb="4">
      <t>フクシ</t>
    </rPh>
    <rPh sb="4" eb="7">
      <t>ジギョウダン</t>
    </rPh>
    <phoneticPr fontId="11"/>
  </si>
  <si>
    <t>兵庫県信用保証協会</t>
    <rPh sb="0" eb="3">
      <t>ヒョウゴケン</t>
    </rPh>
    <rPh sb="3" eb="5">
      <t>シンヨウ</t>
    </rPh>
    <rPh sb="5" eb="7">
      <t>ホショウ</t>
    </rPh>
    <rPh sb="7" eb="9">
      <t>キョウカイ</t>
    </rPh>
    <phoneticPr fontId="11"/>
  </si>
  <si>
    <t>財）芦屋市ハートフル福祉公社</t>
    <rPh sb="0" eb="1">
      <t>ザイ</t>
    </rPh>
    <rPh sb="2" eb="5">
      <t>アシヤシ</t>
    </rPh>
    <rPh sb="10" eb="12">
      <t>フクシ</t>
    </rPh>
    <rPh sb="12" eb="14">
      <t>コウシャ</t>
    </rPh>
    <phoneticPr fontId="11"/>
  </si>
  <si>
    <t>芦屋都市管理（株）</t>
    <rPh sb="0" eb="2">
      <t>アシヤ</t>
    </rPh>
    <rPh sb="2" eb="4">
      <t>トシ</t>
    </rPh>
    <rPh sb="4" eb="6">
      <t>カンリ</t>
    </rPh>
    <rPh sb="7" eb="8">
      <t>カブ</t>
    </rPh>
    <phoneticPr fontId="11"/>
  </si>
  <si>
    <t>○</t>
  </si>
  <si>
    <t>-</t>
    <phoneticPr fontId="2"/>
  </si>
  <si>
    <t>長寿社会福祉基金</t>
    <phoneticPr fontId="11"/>
  </si>
  <si>
    <t>西田房子福祉基金</t>
    <phoneticPr fontId="11"/>
  </si>
  <si>
    <t>公共施設等整備基金</t>
    <rPh sb="4" eb="5">
      <t>トウ</t>
    </rPh>
    <phoneticPr fontId="11"/>
  </si>
  <si>
    <t>職員の退職手当基金</t>
    <rPh sb="0" eb="2">
      <t>ショクイン</t>
    </rPh>
    <phoneticPr fontId="11"/>
  </si>
  <si>
    <t>社会福祉「友愛」基金</t>
    <rPh sb="0" eb="2">
      <t>シャカイ</t>
    </rPh>
    <rPh sb="2" eb="4">
      <t>フクシ</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</si>
  <si>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</si>
  <si>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</si>
  <si>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</si>
  <si>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</si>
  <si>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</si>
  <si>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</si>
  <si>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</si>
  <si>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</si>
  <si>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一方で，市債残高の減少のため投資的事業を抑制した結果，公共施設の老朽化等が進んでいることから，近年は必要な公共事業を実施しており，将来負担比率は１００％を下回るものの高止まりしている。芦屋市公共施設等総合管理計画（平成２９年３月策定）及び現在策定を進めている個別施設計画（又は長寿命化計画）に基づき，公共施設等の果たす役割や機能面の見直しを含めた長期的な視点を持って公共施設等の適正管理に努める。</t>
    <rPh sb="120" eb="122">
      <t>シタマワ</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</si>
  <si>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</si>
  <si>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</si>
  <si>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</si>
  <si>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</si>
  <si>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</si>
  <si>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本市においては阪神・淡路大震災からの復旧・復興事業に係る市債の残高が大きく，借換抑制や繰上償還など市債残高を積極的に減少させる取組みにより，将来負担比率及び実質公債費率が低下傾向にある。
なお，平成２９年度においては満期を迎えた公共用地先行取得等事業債を償還したため，将来負担比率は減少したものの実質公債費比率は上昇した。</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</si>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</sst>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5089-4D1A-BA1F-E5046D725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104444</c:v>
                </c:pt>
                <c:pt idx="1">
                  <c:v>64348</c:v>
                </c:pt>
                <c:pt idx="2">
                  <c:v>125386</c:v>
                </c:pt>
                <c:pt idx="3">
                  <c:v>50628</c:v>
                </c:pt>
                <c:pt idx="4">
                  <c:v>93609</c:v>
                </c:pt>
              </c:numCache>
            </c:numRef>
          </c:val>
          <c:smooth val="0"/>
          <c:extLst xmlns:c16r2="http://schemas.microsoft.com/office/drawing/2015/06/chart">
            <c:ext xmlns:c16="http://schemas.microsoft.com/office/drawing/2014/chart" uri="{C3380CC4-5D6E-409C-BE32-E72D297353CC}">
              <c16:uniqueId val="{00000001-5089-4D1A-BA1F-E5046D7253DA}"/>
            </c:ext>
          </c:extLst>
        </c:ser>
        <c:dLbls>
          <c:showLegendKey val="0"/>
          <c:showVal val="0"/>
          <c:showCatName val="0"/>
          <c:showSerName val="0"/>
          <c:showPercent val="0"/>
          <c:showBubbleSize val="0"/>
        </c:dLbls>
        <c:marker val="1"/>
        <c:smooth val="0"/>
        <c:axId val="105093760"/>
        <c:axId val="105104128"/>
      </c:lineChart>
      <c:catAx>
        <c:axId val="105093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04128"/>
        <c:crosses val="autoZero"/>
        <c:auto val="1"/>
        <c:lblAlgn val="ctr"/>
        <c:lblOffset val="100"/>
        <c:tickLblSkip val="1"/>
        <c:tickMarkSkip val="1"/>
        <c:noMultiLvlLbl val="0"/>
      </c:catAx>
      <c:valAx>
        <c:axId val="105104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9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2.23</c:v>
                </c:pt>
                <c:pt idx="1">
                  <c:v>2.04</c:v>
                </c:pt>
                <c:pt idx="2">
                  <c:v>5.05</c:v>
                </c:pt>
                <c:pt idx="3">
                  <c:v>2.4900000000000002</c:v>
                </c:pt>
                <c:pt idx="4">
                  <c:v>1.86</c:v>
                </c:pt>
              </c:numCache>
            </c:numRef>
          </c:val>
          <c:extLst xmlns:c16r2="http://schemas.microsoft.com/office/drawing/2015/06/chart">
            <c:ext xmlns:c16="http://schemas.microsoft.com/office/drawing/2014/chart" uri="{C3380CC4-5D6E-409C-BE32-E72D297353CC}">
              <c16:uniqueId val="{00000000-3D6B-43EB-842E-FFF9E99715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30.14</c:v>
                </c:pt>
                <c:pt idx="1">
                  <c:v>22.74</c:v>
                </c:pt>
                <c:pt idx="2">
                  <c:v>34.83</c:v>
                </c:pt>
                <c:pt idx="3">
                  <c:v>37.67</c:v>
                </c:pt>
                <c:pt idx="4">
                  <c:v>29.8</c:v>
                </c:pt>
              </c:numCache>
            </c:numRef>
          </c:val>
          <c:extLst xmlns:c16r2="http://schemas.microsoft.com/office/drawing/2015/06/chart">
            <c:ext xmlns:c16="http://schemas.microsoft.com/office/drawing/2014/chart" uri="{C3380CC4-5D6E-409C-BE32-E72D297353CC}">
              <c16:uniqueId val="{00000001-3D6B-43EB-842E-FFF9E99715F2}"/>
            </c:ext>
          </c:extLst>
        </c:ser>
        <c:dLbls>
          <c:showLegendKey val="0"/>
          <c:showVal val="0"/>
          <c:showCatName val="0"/>
          <c:showSerName val="0"/>
          <c:showPercent val="0"/>
          <c:showBubbleSize val="0"/>
        </c:dLbls>
        <c:gapWidth val="250"/>
        <c:overlap val="100"/>
        <c:axId val="69526272"/>
        <c:axId val="6952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6.57</c:v>
                </c:pt>
                <c:pt idx="1">
                  <c:v>9.7799999999999994</c:v>
                </c:pt>
                <c:pt idx="2">
                  <c:v>18.62</c:v>
                </c:pt>
                <c:pt idx="3">
                  <c:v>16.41</c:v>
                </c:pt>
                <c:pt idx="4">
                  <c:v>-8.6199999999999992</c:v>
                </c:pt>
              </c:numCache>
            </c:numRef>
          </c:val>
          <c:smooth val="0"/>
          <c:extLst xmlns:c16r2="http://schemas.microsoft.com/office/drawing/2015/06/chart">
            <c:ext xmlns:c16="http://schemas.microsoft.com/office/drawing/2014/chart" uri="{C3380CC4-5D6E-409C-BE32-E72D297353CC}">
              <c16:uniqueId val="{00000002-3D6B-43EB-842E-FFF9E99715F2}"/>
            </c:ext>
          </c:extLst>
        </c:ser>
        <c:dLbls>
          <c:showLegendKey val="0"/>
          <c:showVal val="0"/>
          <c:showCatName val="0"/>
          <c:showSerName val="0"/>
          <c:showPercent val="0"/>
          <c:showBubbleSize val="0"/>
        </c:dLbls>
        <c:marker val="1"/>
        <c:smooth val="0"/>
        <c:axId val="69526272"/>
        <c:axId val="69528192"/>
      </c:lineChart>
      <c:catAx>
        <c:axId val="695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528192"/>
        <c:crosses val="autoZero"/>
        <c:auto val="1"/>
        <c:lblAlgn val="ctr"/>
        <c:lblOffset val="100"/>
        <c:tickLblSkip val="1"/>
        <c:tickMarkSkip val="1"/>
        <c:noMultiLvlLbl val="0"/>
      </c:catAx>
      <c:valAx>
        <c:axId val="6952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5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4.3600000000000003</c:v>
                </c:pt>
                <c:pt idx="2">
                  <c:v>#N/A</c:v>
                </c:pt>
                <c:pt idx="3">
                  <c:v>4.04</c:v>
                </c:pt>
                <c:pt idx="4">
                  <c:v>#N/A</c:v>
                </c:pt>
                <c:pt idx="5">
                  <c:v>2.81</c:v>
                </c:pt>
                <c:pt idx="6">
                  <c:v>#N/A</c:v>
                </c:pt>
                <c:pt idx="7">
                  <c:v>0.82</c:v>
                </c:pt>
                <c:pt idx="8">
                  <c:v>#N/A</c:v>
                </c:pt>
                <c:pt idx="9">
                  <c:v>0.13</c:v>
                </c:pt>
              </c:numCache>
            </c:numRef>
          </c:val>
          <c:extLst xmlns:c16r2="http://schemas.microsoft.com/office/drawing/2015/06/chart">
            <c:ext xmlns:c16="http://schemas.microsoft.com/office/drawing/2014/chart" uri="{C3380CC4-5D6E-409C-BE32-E72D297353CC}">
              <c16:uniqueId val="{00000000-C301-48B4-B537-3A1AC7C0E5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01-48B4-B537-3A1AC7C0E540}"/>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0.05</c:v>
                </c:pt>
                <c:pt idx="4">
                  <c:v>#N/A</c:v>
                </c:pt>
                <c:pt idx="5">
                  <c:v>0.1</c:v>
                </c:pt>
                <c:pt idx="6">
                  <c:v>#N/A</c:v>
                </c:pt>
                <c:pt idx="7">
                  <c:v>0.19</c:v>
                </c:pt>
                <c:pt idx="8">
                  <c:v>#N/A</c:v>
                </c:pt>
                <c:pt idx="9">
                  <c:v>0.31</c:v>
                </c:pt>
              </c:numCache>
            </c:numRef>
          </c:val>
          <c:extLst xmlns:c16r2="http://schemas.microsoft.com/office/drawing/2015/06/chart">
            <c:ext xmlns:c16="http://schemas.microsoft.com/office/drawing/2014/chart" uri="{C3380CC4-5D6E-409C-BE32-E72D297353CC}">
              <c16:uniqueId val="{00000002-C301-48B4-B537-3A1AC7C0E54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0.32</c:v>
                </c:pt>
                <c:pt idx="4">
                  <c:v>#N/A</c:v>
                </c:pt>
                <c:pt idx="5">
                  <c:v>0.34</c:v>
                </c:pt>
                <c:pt idx="6">
                  <c:v>#N/A</c:v>
                </c:pt>
                <c:pt idx="7">
                  <c:v>0.38</c:v>
                </c:pt>
                <c:pt idx="8">
                  <c:v>#N/A</c:v>
                </c:pt>
                <c:pt idx="9">
                  <c:v>0.4</c:v>
                </c:pt>
              </c:numCache>
            </c:numRef>
          </c:val>
          <c:extLst xmlns:c16r2="http://schemas.microsoft.com/office/drawing/2015/06/chart">
            <c:ext xmlns:c16="http://schemas.microsoft.com/office/drawing/2014/chart" uri="{C3380CC4-5D6E-409C-BE32-E72D297353CC}">
              <c16:uniqueId val="{00000003-C301-48B4-B537-3A1AC7C0E54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0.52</c:v>
                </c:pt>
                <c:pt idx="2">
                  <c:v>#N/A</c:v>
                </c:pt>
                <c:pt idx="3">
                  <c:v>0.56000000000000005</c:v>
                </c:pt>
                <c:pt idx="4">
                  <c:v>#N/A</c:v>
                </c:pt>
                <c:pt idx="5">
                  <c:v>0.71</c:v>
                </c:pt>
                <c:pt idx="6">
                  <c:v>#N/A</c:v>
                </c:pt>
                <c:pt idx="7">
                  <c:v>0.94</c:v>
                </c:pt>
                <c:pt idx="8">
                  <c:v>#N/A</c:v>
                </c:pt>
                <c:pt idx="9">
                  <c:v>0.67</c:v>
                </c:pt>
              </c:numCache>
            </c:numRef>
          </c:val>
          <c:extLst xmlns:c16r2="http://schemas.microsoft.com/office/drawing/2015/06/chart">
            <c:ext xmlns:c16="http://schemas.microsoft.com/office/drawing/2014/chart" uri="{C3380CC4-5D6E-409C-BE32-E72D297353CC}">
              <c16:uniqueId val="{00000004-C301-48B4-B537-3A1AC7C0E540}"/>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1.22</c:v>
                </c:pt>
                <c:pt idx="2">
                  <c:v>#N/A</c:v>
                </c:pt>
                <c:pt idx="3">
                  <c:v>0.41</c:v>
                </c:pt>
                <c:pt idx="4">
                  <c:v>#N/A</c:v>
                </c:pt>
                <c:pt idx="5">
                  <c:v>1.01</c:v>
                </c:pt>
                <c:pt idx="6">
                  <c:v>#N/A</c:v>
                </c:pt>
                <c:pt idx="7">
                  <c:v>6.87</c:v>
                </c:pt>
                <c:pt idx="8">
                  <c:v>#N/A</c:v>
                </c:pt>
                <c:pt idx="9">
                  <c:v>0.71</c:v>
                </c:pt>
              </c:numCache>
            </c:numRef>
          </c:val>
          <c:extLst xmlns:c16r2="http://schemas.microsoft.com/office/drawing/2015/06/chart">
            <c:ext xmlns:c16="http://schemas.microsoft.com/office/drawing/2014/chart" uri="{C3380CC4-5D6E-409C-BE32-E72D297353CC}">
              <c16:uniqueId val="{00000005-C301-48B4-B537-3A1AC7C0E54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0.01</c:v>
                </c:pt>
                <c:pt idx="4">
                  <c:v>#N/A</c:v>
                </c:pt>
                <c:pt idx="5">
                  <c:v>0</c:v>
                </c:pt>
                <c:pt idx="6">
                  <c:v>#N/A</c:v>
                </c:pt>
                <c:pt idx="7">
                  <c:v>0</c:v>
                </c:pt>
                <c:pt idx="8">
                  <c:v>#N/A</c:v>
                </c:pt>
                <c:pt idx="9">
                  <c:v>0.75</c:v>
                </c:pt>
              </c:numCache>
            </c:numRef>
          </c:val>
          <c:extLst xmlns:c16r2="http://schemas.microsoft.com/office/drawing/2015/06/chart">
            <c:ext xmlns:c16="http://schemas.microsoft.com/office/drawing/2014/chart" uri="{C3380CC4-5D6E-409C-BE32-E72D297353CC}">
              <c16:uniqueId val="{00000006-C301-48B4-B537-3A1AC7C0E54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0.78</c:v>
                </c:pt>
                <c:pt idx="4">
                  <c:v>#N/A</c:v>
                </c:pt>
                <c:pt idx="5">
                  <c:v>0.28000000000000003</c:v>
                </c:pt>
                <c:pt idx="6">
                  <c:v>#N/A</c:v>
                </c:pt>
                <c:pt idx="7">
                  <c:v>1.07</c:v>
                </c:pt>
                <c:pt idx="8">
                  <c:v>#N/A</c:v>
                </c:pt>
                <c:pt idx="9">
                  <c:v>1.46</c:v>
                </c:pt>
              </c:numCache>
            </c:numRef>
          </c:val>
          <c:extLst xmlns:c16r2="http://schemas.microsoft.com/office/drawing/2015/06/chart">
            <c:ext xmlns:c16="http://schemas.microsoft.com/office/drawing/2014/chart" uri="{C3380CC4-5D6E-409C-BE32-E72D297353CC}">
              <c16:uniqueId val="{00000007-C301-48B4-B537-3A1AC7C0E5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2.2000000000000002</c:v>
                </c:pt>
                <c:pt idx="2">
                  <c:v>#N/A</c:v>
                </c:pt>
                <c:pt idx="3">
                  <c:v>1.98</c:v>
                </c:pt>
                <c:pt idx="4">
                  <c:v>#N/A</c:v>
                </c:pt>
                <c:pt idx="5">
                  <c:v>4.9400000000000004</c:v>
                </c:pt>
                <c:pt idx="6">
                  <c:v>#N/A</c:v>
                </c:pt>
                <c:pt idx="7">
                  <c:v>2.2999999999999998</c:v>
                </c:pt>
                <c:pt idx="8">
                  <c:v>#N/A</c:v>
                </c:pt>
                <c:pt idx="9">
                  <c:v>1.54</c:v>
                </c:pt>
              </c:numCache>
            </c:numRef>
          </c:val>
          <c:extLst xmlns:c16r2="http://schemas.microsoft.com/office/drawing/2015/06/chart">
            <c:ext xmlns:c16="http://schemas.microsoft.com/office/drawing/2014/chart" uri="{C3380CC4-5D6E-409C-BE32-E72D297353CC}">
              <c16:uniqueId val="{00000008-C301-48B4-B537-3A1AC7C0E5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c:v>
                </c:pt>
                <c:pt idx="2">
                  <c:v>#N/A</c:v>
                </c:pt>
                <c:pt idx="3">
                  <c:v>6.84</c:v>
                </c:pt>
                <c:pt idx="4">
                  <c:v>#N/A</c:v>
                </c:pt>
                <c:pt idx="5">
                  <c:v>4.3600000000000003</c:v>
                </c:pt>
                <c:pt idx="6">
                  <c:v>#N/A</c:v>
                </c:pt>
                <c:pt idx="7">
                  <c:v>1.27</c:v>
                </c:pt>
                <c:pt idx="8">
                  <c:v>#N/A</c:v>
                </c:pt>
                <c:pt idx="9">
                  <c:v>4.9800000000000004</c:v>
                </c:pt>
              </c:numCache>
            </c:numRef>
          </c:val>
          <c:extLst xmlns:c16r2="http://schemas.microsoft.com/office/drawing/2015/06/chart">
            <c:ext xmlns:c16="http://schemas.microsoft.com/office/drawing/2014/chart" uri="{C3380CC4-5D6E-409C-BE32-E72D297353CC}">
              <c16:uniqueId val="{00000009-C301-48B4-B537-3A1AC7C0E540}"/>
            </c:ext>
          </c:extLst>
        </c:ser>
        <c:dLbls>
          <c:showLegendKey val="0"/>
          <c:showVal val="0"/>
          <c:showCatName val="0"/>
          <c:showSerName val="0"/>
          <c:showPercent val="0"/>
          <c:showBubbleSize val="0"/>
        </c:dLbls>
        <c:gapWidth val="150"/>
        <c:overlap val="100"/>
        <c:axId val="70294528"/>
        <c:axId val="70308608"/>
      </c:barChart>
      <c:catAx>
        <c:axId val="702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308608"/>
        <c:crosses val="autoZero"/>
        <c:auto val="1"/>
        <c:lblAlgn val="ctr"/>
        <c:lblOffset val="100"/>
        <c:tickLblSkip val="1"/>
        <c:tickMarkSkip val="1"/>
        <c:noMultiLvlLbl val="0"/>
      </c:catAx>
      <c:valAx>
        <c:axId val="7030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9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6449</c:v>
                </c:pt>
                <c:pt idx="5">
                  <c:v>6416</c:v>
                </c:pt>
                <c:pt idx="8">
                  <c:v>6080</c:v>
                </c:pt>
                <c:pt idx="11">
                  <c:v>5926</c:v>
                </c:pt>
                <c:pt idx="14">
                  <c:v>5222</c:v>
                </c:pt>
              </c:numCache>
            </c:numRef>
          </c:val>
          <c:extLst xmlns:c16r2="http://schemas.microsoft.com/office/drawing/2015/06/chart">
            <c:ext xmlns:c16="http://schemas.microsoft.com/office/drawing/2014/chart" uri="{C3380CC4-5D6E-409C-BE32-E72D297353CC}">
              <c16:uniqueId val="{00000000-986C-4421-85B0-8CDC8934BF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6C-4421-85B0-8CDC8934BF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99</c:v>
                </c:pt>
                <c:pt idx="6">
                  <c:v>99</c:v>
                </c:pt>
                <c:pt idx="9">
                  <c:v>99</c:v>
                </c:pt>
                <c:pt idx="12">
                  <c:v>140</c:v>
                </c:pt>
              </c:numCache>
            </c:numRef>
          </c:val>
          <c:extLst xmlns:c16r2="http://schemas.microsoft.com/office/drawing/2015/06/chart">
            <c:ext xmlns:c16="http://schemas.microsoft.com/office/drawing/2014/chart" uri="{C3380CC4-5D6E-409C-BE32-E72D297353CC}">
              <c16:uniqueId val="{00000002-986C-4421-85B0-8CDC8934BF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113</c:v>
                </c:pt>
                <c:pt idx="3">
                  <c:v>111</c:v>
                </c:pt>
                <c:pt idx="6">
                  <c:v>122</c:v>
                </c:pt>
                <c:pt idx="9">
                  <c:v>44</c:v>
                </c:pt>
                <c:pt idx="12">
                  <c:v>35</c:v>
                </c:pt>
              </c:numCache>
            </c:numRef>
          </c:val>
          <c:extLst xmlns:c16r2="http://schemas.microsoft.com/office/drawing/2015/06/chart">
            <c:ext xmlns:c16="http://schemas.microsoft.com/office/drawing/2014/chart" uri="{C3380CC4-5D6E-409C-BE32-E72D297353CC}">
              <c16:uniqueId val="{00000003-986C-4421-85B0-8CDC8934BF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1001</c:v>
                </c:pt>
                <c:pt idx="3">
                  <c:v>1014</c:v>
                </c:pt>
                <c:pt idx="6">
                  <c:v>943</c:v>
                </c:pt>
                <c:pt idx="9">
                  <c:v>946</c:v>
                </c:pt>
                <c:pt idx="12">
                  <c:v>1042</c:v>
                </c:pt>
              </c:numCache>
            </c:numRef>
          </c:val>
          <c:extLst xmlns:c16r2="http://schemas.microsoft.com/office/drawing/2015/06/chart">
            <c:ext xmlns:c16="http://schemas.microsoft.com/office/drawing/2014/chart" uri="{C3380CC4-5D6E-409C-BE32-E72D297353CC}">
              <c16:uniqueId val="{00000004-986C-4421-85B0-8CDC8934BF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6C-4421-85B0-8CDC8934BF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6C-4421-85B0-8CDC8934BF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7576</c:v>
                </c:pt>
                <c:pt idx="3">
                  <c:v>5650</c:v>
                </c:pt>
                <c:pt idx="6">
                  <c:v>5346</c:v>
                </c:pt>
                <c:pt idx="9">
                  <c:v>5982</c:v>
                </c:pt>
                <c:pt idx="12">
                  <c:v>7314</c:v>
                </c:pt>
              </c:numCache>
            </c:numRef>
          </c:val>
          <c:extLst xmlns:c16r2="http://schemas.microsoft.com/office/drawing/2015/06/chart">
            <c:ext xmlns:c16="http://schemas.microsoft.com/office/drawing/2014/chart" uri="{C3380CC4-5D6E-409C-BE32-E72D297353CC}">
              <c16:uniqueId val="{00000007-986C-4421-85B0-8CDC8934BF08}"/>
            </c:ext>
          </c:extLst>
        </c:ser>
        <c:dLbls>
          <c:showLegendKey val="0"/>
          <c:showVal val="0"/>
          <c:showCatName val="0"/>
          <c:showSerName val="0"/>
          <c:showPercent val="0"/>
          <c:showBubbleSize val="0"/>
        </c:dLbls>
        <c:gapWidth val="100"/>
        <c:overlap val="100"/>
        <c:axId val="104979456"/>
        <c:axId val="7038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2242</c:v>
                </c:pt>
                <c:pt idx="2">
                  <c:v>#N/A</c:v>
                </c:pt>
                <c:pt idx="3">
                  <c:v>#N/A</c:v>
                </c:pt>
                <c:pt idx="4">
                  <c:v>458</c:v>
                </c:pt>
                <c:pt idx="5">
                  <c:v>#N/A</c:v>
                </c:pt>
                <c:pt idx="6">
                  <c:v>#N/A</c:v>
                </c:pt>
                <c:pt idx="7">
                  <c:v>430</c:v>
                </c:pt>
                <c:pt idx="8">
                  <c:v>#N/A</c:v>
                </c:pt>
                <c:pt idx="9">
                  <c:v>#N/A</c:v>
                </c:pt>
                <c:pt idx="10">
                  <c:v>1145</c:v>
                </c:pt>
                <c:pt idx="11">
                  <c:v>#N/A</c:v>
                </c:pt>
                <c:pt idx="12">
                  <c:v>#N/A</c:v>
                </c:pt>
                <c:pt idx="13">
                  <c:v>3309</c:v>
                </c:pt>
                <c:pt idx="14">
                  <c:v>#N/A</c:v>
                </c:pt>
              </c:numCache>
            </c:numRef>
          </c:val>
          <c:smooth val="0"/>
          <c:extLst xmlns:c16r2="http://schemas.microsoft.com/office/drawing/2015/06/chart">
            <c:ext xmlns:c16="http://schemas.microsoft.com/office/drawing/2014/chart" uri="{C3380CC4-5D6E-409C-BE32-E72D297353CC}">
              <c16:uniqueId val="{00000008-986C-4421-85B0-8CDC8934BF08}"/>
            </c:ext>
          </c:extLst>
        </c:ser>
        <c:dLbls>
          <c:showLegendKey val="0"/>
          <c:showVal val="0"/>
          <c:showCatName val="0"/>
          <c:showSerName val="0"/>
          <c:showPercent val="0"/>
          <c:showBubbleSize val="0"/>
        </c:dLbls>
        <c:marker val="1"/>
        <c:smooth val="0"/>
        <c:axId val="104979456"/>
        <c:axId val="70386048"/>
      </c:lineChart>
      <c:catAx>
        <c:axId val="1049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386048"/>
        <c:crosses val="autoZero"/>
        <c:auto val="1"/>
        <c:lblAlgn val="ctr"/>
        <c:lblOffset val="100"/>
        <c:tickLblSkip val="1"/>
        <c:tickMarkSkip val="1"/>
        <c:noMultiLvlLbl val="0"/>
      </c:catAx>
      <c:valAx>
        <c:axId val="7038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36441</c:v>
                </c:pt>
                <c:pt idx="5">
                  <c:v>34378</c:v>
                </c:pt>
                <c:pt idx="8">
                  <c:v>31671</c:v>
                </c:pt>
                <c:pt idx="11">
                  <c:v>28507</c:v>
                </c:pt>
                <c:pt idx="14">
                  <c:v>26486</c:v>
                </c:pt>
              </c:numCache>
            </c:numRef>
          </c:val>
          <c:extLst xmlns:c16r2="http://schemas.microsoft.com/office/drawing/2015/06/chart">
            <c:ext xmlns:c16="http://schemas.microsoft.com/office/drawing/2014/chart" uri="{C3380CC4-5D6E-409C-BE32-E72D297353CC}">
              <c16:uniqueId val="{00000000-AAA6-45D5-9C32-A9E639FE2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12749</c:v>
                </c:pt>
                <c:pt idx="5">
                  <c:v>10276</c:v>
                </c:pt>
                <c:pt idx="8">
                  <c:v>10900</c:v>
                </c:pt>
                <c:pt idx="11">
                  <c:v>12380</c:v>
                </c:pt>
                <c:pt idx="14">
                  <c:v>15053</c:v>
                </c:pt>
              </c:numCache>
            </c:numRef>
          </c:val>
          <c:extLst xmlns:c16r2="http://schemas.microsoft.com/office/drawing/2015/06/chart">
            <c:ext xmlns:c16="http://schemas.microsoft.com/office/drawing/2014/chart" uri="{C3380CC4-5D6E-409C-BE32-E72D297353CC}">
              <c16:uniqueId val="{00000001-AAA6-45D5-9C32-A9E639FE2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14831</c:v>
                </c:pt>
                <c:pt idx="5">
                  <c:v>11895</c:v>
                </c:pt>
                <c:pt idx="8">
                  <c:v>14612</c:v>
                </c:pt>
                <c:pt idx="11">
                  <c:v>16178</c:v>
                </c:pt>
                <c:pt idx="14">
                  <c:v>13887</c:v>
                </c:pt>
              </c:numCache>
            </c:numRef>
          </c:val>
          <c:extLst xmlns:c16r2="http://schemas.microsoft.com/office/drawing/2015/06/chart">
            <c:ext xmlns:c16="http://schemas.microsoft.com/office/drawing/2014/chart" uri="{C3380CC4-5D6E-409C-BE32-E72D297353CC}">
              <c16:uniqueId val="{00000002-AAA6-45D5-9C32-A9E639FE2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A6-45D5-9C32-A9E639FE2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A6-45D5-9C32-A9E639FE2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c:v>
                </c:pt>
                <c:pt idx="3">
                  <c:v>17</c:v>
                </c:pt>
                <c:pt idx="6">
                  <c:v>15</c:v>
                </c:pt>
                <c:pt idx="9">
                  <c:v>12</c:v>
                </c:pt>
                <c:pt idx="12">
                  <c:v>9</c:v>
                </c:pt>
              </c:numCache>
            </c:numRef>
          </c:val>
          <c:extLst xmlns:c16r2="http://schemas.microsoft.com/office/drawing/2015/06/chart">
            <c:ext xmlns:c16="http://schemas.microsoft.com/office/drawing/2014/chart" uri="{C3380CC4-5D6E-409C-BE32-E72D297353CC}">
              <c16:uniqueId val="{00000005-AAA6-45D5-9C32-A9E639FE2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5854</c:v>
                </c:pt>
                <c:pt idx="3">
                  <c:v>6057</c:v>
                </c:pt>
                <c:pt idx="6">
                  <c:v>5228</c:v>
                </c:pt>
                <c:pt idx="9">
                  <c:v>5062</c:v>
                </c:pt>
                <c:pt idx="12">
                  <c:v>4703</c:v>
                </c:pt>
              </c:numCache>
            </c:numRef>
          </c:val>
          <c:extLst xmlns:c16r2="http://schemas.microsoft.com/office/drawing/2015/06/chart">
            <c:ext xmlns:c16="http://schemas.microsoft.com/office/drawing/2014/chart" uri="{C3380CC4-5D6E-409C-BE32-E72D297353CC}">
              <c16:uniqueId val="{00000006-AAA6-45D5-9C32-A9E639FE2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318</c:v>
                </c:pt>
                <c:pt idx="3">
                  <c:v>285</c:v>
                </c:pt>
                <c:pt idx="6">
                  <c:v>168</c:v>
                </c:pt>
                <c:pt idx="9">
                  <c:v>134</c:v>
                </c:pt>
                <c:pt idx="12">
                  <c:v>106</c:v>
                </c:pt>
              </c:numCache>
            </c:numRef>
          </c:val>
          <c:extLst xmlns:c16r2="http://schemas.microsoft.com/office/drawing/2015/06/chart">
            <c:ext xmlns:c16="http://schemas.microsoft.com/office/drawing/2014/chart" uri="{C3380CC4-5D6E-409C-BE32-E72D297353CC}">
              <c16:uniqueId val="{00000007-AAA6-45D5-9C32-A9E639FE2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11652</c:v>
                </c:pt>
                <c:pt idx="3">
                  <c:v>10567</c:v>
                </c:pt>
                <c:pt idx="6">
                  <c:v>9384</c:v>
                </c:pt>
                <c:pt idx="9">
                  <c:v>8590</c:v>
                </c:pt>
                <c:pt idx="12">
                  <c:v>8910</c:v>
                </c:pt>
              </c:numCache>
            </c:numRef>
          </c:val>
          <c:extLst xmlns:c16r2="http://schemas.microsoft.com/office/drawing/2015/06/chart">
            <c:ext xmlns:c16="http://schemas.microsoft.com/office/drawing/2014/chart" uri="{C3380CC4-5D6E-409C-BE32-E72D297353CC}">
              <c16:uniqueId val="{00000008-AAA6-45D5-9C32-A9E639FE2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8026</c:v>
                </c:pt>
                <c:pt idx="3">
                  <c:v>8281</c:v>
                </c:pt>
                <c:pt idx="6">
                  <c:v>7661</c:v>
                </c:pt>
                <c:pt idx="9">
                  <c:v>7045</c:v>
                </c:pt>
                <c:pt idx="12">
                  <c:v>6402</c:v>
                </c:pt>
              </c:numCache>
            </c:numRef>
          </c:val>
          <c:extLst xmlns:c16r2="http://schemas.microsoft.com/office/drawing/2015/06/chart">
            <c:ext xmlns:c16="http://schemas.microsoft.com/office/drawing/2014/chart" uri="{C3380CC4-5D6E-409C-BE32-E72D297353CC}">
              <c16:uniqueId val="{00000009-AAA6-45D5-9C32-A9E639FE2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60279</c:v>
                </c:pt>
                <c:pt idx="3">
                  <c:v>54287</c:v>
                </c:pt>
                <c:pt idx="6">
                  <c:v>58204</c:v>
                </c:pt>
                <c:pt idx="9">
                  <c:v>54958</c:v>
                </c:pt>
                <c:pt idx="12">
                  <c:v>53008</c:v>
                </c:pt>
              </c:numCache>
            </c:numRef>
          </c:val>
          <c:extLst xmlns:c16r2="http://schemas.microsoft.com/office/drawing/2015/06/chart">
            <c:ext xmlns:c16="http://schemas.microsoft.com/office/drawing/2014/chart" uri="{C3380CC4-5D6E-409C-BE32-E72D297353CC}">
              <c16:uniqueId val="{0000000A-AAA6-45D5-9C32-A9E639FE2F03}"/>
            </c:ext>
          </c:extLst>
        </c:ser>
        <c:dLbls>
          <c:showLegendKey val="0"/>
          <c:showVal val="0"/>
          <c:showCatName val="0"/>
          <c:showSerName val="0"/>
          <c:showPercent val="0"/>
          <c:showBubbleSize val="0"/>
        </c:dLbls>
        <c:gapWidth val="100"/>
        <c:overlap val="100"/>
        <c:axId val="70069248"/>
        <c:axId val="7007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22126</c:v>
                </c:pt>
                <c:pt idx="2">
                  <c:v>#N/A</c:v>
                </c:pt>
                <c:pt idx="3">
                  <c:v>#N/A</c:v>
                </c:pt>
                <c:pt idx="4">
                  <c:v>22945</c:v>
                </c:pt>
                <c:pt idx="5">
                  <c:v>#N/A</c:v>
                </c:pt>
                <c:pt idx="6">
                  <c:v>#N/A</c:v>
                </c:pt>
                <c:pt idx="7">
                  <c:v>23476</c:v>
                </c:pt>
                <c:pt idx="8">
                  <c:v>#N/A</c:v>
                </c:pt>
                <c:pt idx="9">
                  <c:v>#N/A</c:v>
                </c:pt>
                <c:pt idx="10">
                  <c:v>18736</c:v>
                </c:pt>
                <c:pt idx="11">
                  <c:v>#N/A</c:v>
                </c:pt>
                <c:pt idx="12">
                  <c:v>#N/A</c:v>
                </c:pt>
                <c:pt idx="13">
                  <c:v>17711</c:v>
                </c:pt>
                <c:pt idx="14">
                  <c:v>#N/A</c:v>
                </c:pt>
              </c:numCache>
            </c:numRef>
          </c:val>
          <c:smooth val="0"/>
          <c:extLst xmlns:c16r2="http://schemas.microsoft.com/office/drawing/2015/06/chart">
            <c:ext xmlns:c16="http://schemas.microsoft.com/office/drawing/2014/chart" uri="{C3380CC4-5D6E-409C-BE32-E72D297353CC}">
              <c16:uniqueId val="{0000000B-AAA6-45D5-9C32-A9E639FE2F03}"/>
            </c:ext>
          </c:extLst>
        </c:ser>
        <c:dLbls>
          <c:showLegendKey val="0"/>
          <c:showVal val="0"/>
          <c:showCatName val="0"/>
          <c:showSerName val="0"/>
          <c:showPercent val="0"/>
          <c:showBubbleSize val="0"/>
        </c:dLbls>
        <c:marker val="1"/>
        <c:smooth val="0"/>
        <c:axId val="70069248"/>
        <c:axId val="70079616"/>
      </c:lineChart>
      <c:catAx>
        <c:axId val="700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079616"/>
        <c:crosses val="autoZero"/>
        <c:auto val="1"/>
        <c:lblAlgn val="ctr"/>
        <c:lblOffset val="100"/>
        <c:tickLblSkip val="1"/>
        <c:tickMarkSkip val="1"/>
        <c:noMultiLvlLbl val="0"/>
      </c:catAx>
      <c:valAx>
        <c:axId val="7007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8225</c:v>
                </c:pt>
                <c:pt idx="1">
                  <c:v>8919</c:v>
                </c:pt>
                <c:pt idx="2">
                  <c:v>6844</c:v>
                </c:pt>
              </c:numCache>
            </c:numRef>
          </c:val>
          <c:extLst xmlns:c16r2="http://schemas.microsoft.com/office/drawing/2015/06/chart">
            <c:ext xmlns:c16="http://schemas.microsoft.com/office/drawing/2014/chart" uri="{C3380CC4-5D6E-409C-BE32-E72D297353CC}">
              <c16:uniqueId val="{00000000-754E-45E4-876E-757C6E506D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998</c:v>
                </c:pt>
                <c:pt idx="1">
                  <c:v>1500</c:v>
                </c:pt>
                <c:pt idx="2">
                  <c:v>1203</c:v>
                </c:pt>
              </c:numCache>
            </c:numRef>
          </c:val>
          <c:extLst xmlns:c16r2="http://schemas.microsoft.com/office/drawing/2015/06/chart">
            <c:ext xmlns:c16="http://schemas.microsoft.com/office/drawing/2014/chart" uri="{C3380CC4-5D6E-409C-BE32-E72D297353CC}">
              <c16:uniqueId val="{00000001-754E-45E4-876E-757C6E506D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4580</c:v>
                </c:pt>
                <c:pt idx="1">
                  <c:v>4704</c:v>
                </c:pt>
                <c:pt idx="2">
                  <c:v>4563</c:v>
                </c:pt>
              </c:numCache>
            </c:numRef>
          </c:val>
          <c:extLst xmlns:c16r2="http://schemas.microsoft.com/office/drawing/2015/06/chart">
            <c:ext xmlns:c16="http://schemas.microsoft.com/office/drawing/2014/chart" uri="{C3380CC4-5D6E-409C-BE32-E72D297353CC}">
              <c16:uniqueId val="{00000002-754E-45E4-876E-757C6E506DC3}"/>
            </c:ext>
          </c:extLst>
        </c:ser>
        <c:dLbls>
          <c:showLegendKey val="0"/>
          <c:showVal val="0"/>
          <c:showCatName val="0"/>
          <c:showSerName val="0"/>
          <c:showPercent val="0"/>
          <c:showBubbleSize val="0"/>
        </c:dLbls>
        <c:gapWidth val="120"/>
        <c:overlap val="100"/>
        <c:axId val="67003136"/>
        <c:axId val="67004672"/>
      </c:barChart>
      <c:catAx>
        <c:axId val="670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004672"/>
        <c:crosses val="autoZero"/>
        <c:auto val="1"/>
        <c:lblAlgn val="ctr"/>
        <c:lblOffset val="100"/>
        <c:tickLblSkip val="1"/>
        <c:tickMarkSkip val="1"/>
        <c:noMultiLvlLbl val="0"/>
      </c:catAx>
      <c:valAx>
        <c:axId val="67004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0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{ABB23FFA-60F4-4C55-B300-26271D69EE90}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DD-4C2E-BD3D-81AFE2980A6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{71309C46-BD43-4274-9086-245B99FC5665}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DD-4C2E-BD3D-81AFE2980A6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{EB2E48EA-51FB-4FAB-B519-26BC492D8B6C}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DD-4C2E-BD3D-81AFE2980A6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{625091BC-9B45-4CAE-BC54-0E02D8A33445}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DD-4C2E-BD3D-81AFE2980A6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{4BCA852E-20DD-40AF-A7D5-19018E880BA9}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DD-4C2E-BD3D-81AFE2980A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{FDF9F195-E808-4C2D-8BFC-796E2477E453}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DD-4C2E-BD3D-81AFE2980A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{1ABBECAB-A749-4BC1-9DCC-D085B7B89609}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DD-4C2E-BD3D-81AFE2980A6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{4E93875A-2FE3-46C0-9B12-CFB144D378AA}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DD-4C2E-BD3D-81AFE2980A6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{F1B2796B-3B66-4DA7-8745-2EF68A6928B0}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DD-4C2E-BD3D-81AFE2980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69.900000000000006</c:v>
                </c:pt>
                <c:pt idx="32">
                  <c:v>69.900000000000006</c:v>
                </c:pt>
              </c:numCache>
            </c:numRef>
          </c:xVal>
          <c:yVal>
            <c:numRef>
              <c:f>公会計指標分析・財政指標組合せ分析表!$BP$51:$DC$51</c:f>
              <c:numCache>
                <c:formatCode>#,##0.0;"▲ "#,##0.0</c:formatCode>
                <c:ptCount val="40"/>
                <c:pt idx="24">
                  <c:v>96</c:v>
                </c:pt>
                <c:pt idx="32">
                  <c:v>90.4</c:v>
                </c:pt>
              </c:numCache>
            </c:numRef>
          </c:yVal>
          <c:smooth val="0"/>
          <c:extLst xmlns:c16r2="http://schemas.microsoft.com/office/drawing/2015/06/chart">
            <c:ext xmlns:c16="http://schemas.microsoft.com/office/drawing/2014/chart" uri="{C3380CC4-5D6E-409C-BE32-E72D297353CC}">
              <c16:uniqueId val="{00000009-96DD-4C2E-BD3D-81AFE2980A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{7927CBBA-AFAF-4F37-9D4C-2404CC86C6C5}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DD-4C2E-BD3D-81AFE2980A6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{2B799F4D-A19B-4548-9255-7AC0E6D8B270}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DD-4C2E-BD3D-81AFE2980A6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{A00EF326-4784-4F3B-A75D-AB4267D8C128}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DD-4C2E-BD3D-81AFE2980A6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{D33A7385-2955-45F8-A426-3E081155A63F}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DD-4C2E-BD3D-81AFE2980A6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{67392541-D52B-4069-B608-6FA82FAB6FE8}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DD-4C2E-BD3D-81AFE2980A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{336F37F5-511E-4D42-A79D-8DF9F009C846}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DD-4C2E-BD3D-81AFE2980A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{232E12AA-3880-4CC8-A843-721DDAD295D4}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DD-4C2E-BD3D-81AFE2980A6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{F7323E07-3329-4707-9D3D-7E32F9638B20}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DD-4C2E-BD3D-81AFE2980A6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{8B4398F0-27A0-4EBA-8B2F-023E187C707B}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DD-4C2E-BD3D-81AFE2980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6DD-4C2E-BD3D-81AFE2980A62}"/>
            </c:ext>
          </c:extLst>
        </c:ser>
        <c:dLbls>
          <c:showLegendKey val="0"/>
          <c:showVal val="1"/>
          <c:showCatName val="0"/>
          <c:showSerName val="0"/>
          <c:showPercent val="0"/>
          <c:showBubbleSize val="0"/>
        </c:dLbls>
        <c:axId val="70515328"/>
        <c:axId val="105120512"/>
      </c:scatterChart>
      <c:valAx>
        <c:axId val="70515328"/>
        <c:scaling>
          <c:orientation val="minMax"/>
          <c:max val="70.699999999999989"/>
          <c:min val="5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20512"/>
        <c:crosses val="autoZero"/>
        <c:crossBetween val="midCat"/>
      </c:valAx>
      <c:valAx>
        <c:axId val="105120512"/>
        <c:scaling>
          <c:orientation val="minMax"/>
          <c:max val="10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51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{9930FE1A-E94B-4078-B757-A3824E802788}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A0-46B5-BF39-43B40FB7870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{81D9F3B6-96F3-4A5F-8A25-18E4A8277349}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A0-46B5-BF39-43B40FB7870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{07EDC991-93EA-478C-A583-AA28BE9624D9}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A0-46B5-BF39-43B40FB7870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{F05ED8AF-EADC-4EC3-B9AF-0BD7B9F2E5A8}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A0-46B5-BF39-43B40FB7870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{A5B6B955-6FE4-4779-A120-D201C3F889F8}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A0-46B5-BF39-43B40FB787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{12F7FC34-EE43-48A7-A29A-D67F9D282CFF}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A0-46B5-BF39-43B40FB787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{AB5EC0C4-684A-4963-BCEC-564FDD51797B}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A0-46B5-BF39-43B40FB7870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{D5E990C3-A9CA-4695-874E-7CA06370AFBF}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A0-46B5-BF39-43B40FB7870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{4FAB7885-EFBA-45F8-A594-2190B05F239C}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A0-46B5-BF39-43B40FB787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9.9</c:v>
                </c:pt>
                <c:pt idx="16">
                  <c:v>5.5</c:v>
                </c:pt>
                <c:pt idx="24">
                  <c:v>3.4</c:v>
                </c:pt>
                <c:pt idx="32">
                  <c:v>8.3000000000000007</c:v>
                </c:pt>
              </c:numCache>
            </c:numRef>
          </c:xVal>
          <c:yVal>
            <c:numRef>
              <c:f>公会計指標分析・財政指標組合せ分析表!$BP$73:$DC$73</c:f>
              <c:numCache>
                <c:formatCode>#,##0.0;"▲ "#,##0.0</c:formatCode>
                <c:ptCount val="40"/>
                <c:pt idx="0">
                  <c:v>117.4</c:v>
                </c:pt>
                <c:pt idx="8">
                  <c:v>119.7</c:v>
                </c:pt>
                <c:pt idx="16">
                  <c:v>121.6</c:v>
                </c:pt>
                <c:pt idx="24">
                  <c:v>96</c:v>
                </c:pt>
                <c:pt idx="32">
                  <c:v>90.4</c:v>
                </c:pt>
              </c:numCache>
            </c:numRef>
          </c:yVal>
          <c:smooth val="0"/>
          <c:extLst xmlns:c16r2="http://schemas.microsoft.com/office/drawing/2015/06/chart">
            <c:ext xmlns:c16="http://schemas.microsoft.com/office/drawing/2014/chart" uri="{C3380CC4-5D6E-409C-BE32-E72D297353CC}">
              <c16:uniqueId val="{00000009-C8A0-46B5-BF39-43B40FB787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{F6EFAFBD-A9ED-4C1A-A73A-19E3C394AF78}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A0-46B5-BF39-43B40FB787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{C6EB25CE-BDBC-4EC3-873E-6597215C880F}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A0-46B5-BF39-43B40FB7870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{6FC960EB-44DB-499B-80D2-3004AFABDF9E}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A0-46B5-BF39-43B40FB7870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{3A2B8697-D9DC-4244-9298-283768D4D991}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A0-46B5-BF39-43B40FB7870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{34D51B2E-6217-4258-94E8-486734FED555}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A0-46B5-BF39-43B40FB787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{DF434451-8BE5-4026-ABBE-265C565A0D24}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A0-46B5-BF39-43B40FB7870E}"/>
                </c:ext>
              </c:extLst>
            </c:dLbl>
            <c:dLbl>
              <c:idx val="16"/>
              <c:layout>
                <c:manualLayout>
                  <c:x val="-2.208806883448669E-2"/>
                  <c:y val="-4.92050178538770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{6103EFC4-C1D7-4F0E-ADC3-3C7769980BF4}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A0-46B5-BF39-43B40FB7870E}"/>
                </c:ext>
              </c:extLst>
            </c:dLbl>
            <c:dLbl>
              <c:idx val="24"/>
              <c:layout>
                <c:manualLayout>
                  <c:x val="-4.1307914403734644E-2"/>
                  <c:y val="-7.652473753465126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{CFC04793-1F0B-453D-8EF8-5BEAAAFA2921}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A0-46B5-BF39-43B40FB7870E}"/>
                </c:ext>
              </c:extLst>
            </c:dLbl>
            <c:dLbl>
              <c:idx val="32"/>
              <c:layout>
                <c:manualLayout>
                  <c:x val="-3.1697991619110633E-2"/>
                  <c:y val="-6.152001463106896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{03EFC277-467D-41BF-BC75-5F8B467FFFCF}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A0-46B5-BF39-43B40FB787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C8A0-46B5-BF39-43B40FB7870E}"/>
            </c:ext>
          </c:extLst>
        </c:ser>
        <c:dLbls>
          <c:showLegendKey val="0"/>
          <c:showVal val="1"/>
          <c:showCatName val="0"/>
          <c:showSerName val="0"/>
          <c:showPercent val="0"/>
          <c:showBubbleSize val="0"/>
        </c:dLbls>
        <c:axId val="121866496"/>
        <c:axId val="121774464"/>
      </c:scatterChart>
      <c:valAx>
        <c:axId val="121866496"/>
        <c:scaling>
          <c:orientation val="minMax"/>
          <c:max val="13.8"/>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74464"/>
        <c:crosses val="autoZero"/>
        <c:crossBetween val="midCat"/>
      </c:valAx>
      <c:valAx>
        <c:axId val="121774464"/>
        <c:scaling>
          <c:orientation val="minMax"/>
          <c:max val="137"/>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66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平成２５年度以降は，元利償還金の減少により対前年では改善している。</a:t>
          </a:r>
        </a:p>
        <a:p>
          <a:r>
            <a:rPr kumimoji="1" lang="ja-JP" altLang="en-US" sz="1400">
              <a:latin typeface="ＭＳ ゴシック" pitchFamily="49" charset="-128"/>
              <a:ea typeface="ＭＳ ゴシック" pitchFamily="49" charset="-128"/>
            </a:rPr>
            <a:t>　しかし，平成２８・２９年度においては，公共用地取得費特別会計において地方債の満期一括償還があったため増加した。</a:t>
          </a:r>
        </a:p>
        <a:p>
          <a:r>
            <a:rPr kumimoji="1" lang="ja-JP" altLang="en-US" sz="1400">
              <a:latin typeface="ＭＳ ゴシック" pitchFamily="49" charset="-128"/>
              <a:ea typeface="ＭＳ ゴシック" pitchFamily="49" charset="-128"/>
            </a:rPr>
            <a:t>　今後，精道中学校建替工事など新たに市債を活用する事業も多く予定していることから，今後数年間は，ほぼ横ばいで推移する見通しである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きな割合を占める地方債残高は，ここ数年間は，借換抑制や繰上償還などにより，大きく減少してきた。平成２７年度に公共用地取得費特別会計による土地の購入等の影響により増加しているが，平成２８・２９年度に地方債の満期一括償還を行ったため，再び減少している。一方，将来負担額から控除される充当可能財源等は，基金の減少等により約１７億円減少している。</a:t>
          </a:r>
        </a:p>
        <a:p>
          <a:r>
            <a:rPr kumimoji="1" lang="ja-JP" altLang="en-US" sz="1400">
              <a:latin typeface="ＭＳ ゴシック" pitchFamily="49" charset="-128"/>
              <a:ea typeface="ＭＳ ゴシック" pitchFamily="49" charset="-128"/>
            </a:rPr>
            <a:t>　今後も，計画的な地方債の発行等により将来負担額が増加しないように努め，将来負担の健全化を図る。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や寄附金等により約９億円積立てたが，公共用地取得費特別会計における地方債の償還などに対応するため，財政基金をはじめ基金全体で約３４億円取りくずしたことにより，全体として約２５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特定目的基金の一部は，使途を明示したふるさと寄附金を募っているため，一時的には積み立てられるが，事業進捗に合わせて取りくずしていくため，中長期的には減少傾向にある。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公共施設整備基金：教育文化および社会福祉その他の都市施設の整備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長寿社会福祉基金：長寿社会に向けて，在宅福祉の持続的向上を図り，高齢者及び障害者等にとって住みよい地域福祉社会の実現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西田房子福祉基金：高齢者福祉（権利擁護施策）の向上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宅地造成事業特別会計繰入金・自転車駐車場大規模修繕の積立金等を３．５億円積立てたことによる増加と総合公園割賦金及び自転車等駐輪対策に要する経費のために５．３億円を取りくずしたことにより差引き１．８億円の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子ども・子育て支援基金：寄附金を０．２億円積立てたことによる増加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公共施設等整備基金：平成３４年までは，総合公園割賦金の支払いが毎年約５億円予定されていることや老朽化した公共施設の改修に要する経費の増加が見込まれるため，取りくずしを予定している。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平成２９年度からは，使途を特定したふるさと寄附金を募っていることから，大型遊具の設置や病児・病後児保育事業の整備等のために寄附金で積み立てた金額については，取りくず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決算剰余金等を約３億円積立てたことによる増加と公共用地取得費特別会計における地方債の満期一括償還の財源として，２４億円取りくずしたことにより差引き約２１億円減少している。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災害等への備えのため，決算状況を踏まえつつ将来負担とのバランスを見ながら，可能な範囲で積み立てていくこととしている。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決算剰余金を約２億円積立てたことによる増加と償還のため５億円を取り崩したことにより，差引き約３億円減少している。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平成３６年度に公共用地取得費特別会計における地方債の一括償還を予定しているため，それに備えて毎年度計画的に積立てを行う予定としている。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現在策定を進めている個別施設計画（又は長寿命化計画）に基づき，公共施設等の果たす役割や機能面の見直しを含めた長期的な視点を持って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121467</xdr:rowOff>
    </xdr:from>
    <xdr:to>
      <xdr:col>23</xdr:col>
      <xdr:colOff>136525</xdr:colOff>
      <xdr:row>28</xdr:row>
      <xdr:rowOff>51617</xdr:rowOff>
    </xdr:to>
    <xdr:sp macro="" textlink="">
      <xdr:nvSpPr>
        <xdr:cNvPr id="80" name="楕円 79"/>
        <xdr:cNvSpPr/>
      </xdr:nvSpPr>
      <xdr:spPr>
        <a:xfrm>
          <a:off x="47117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144344</xdr:rowOff>
    </xdr:from>
    <xdr:ext cx="405111" cy="259045"/>
    <xdr:sp macro="" textlink="">
      <xdr:nvSpPr>
        <xdr:cNvPr id="81" name="有形固定資産減価償却率該当値テキスト"/>
        <xdr:cNvSpPr txBox="1"/>
      </xdr:nvSpPr>
      <xdr:spPr>
        <a:xfrm>
          <a:off x="4813300" y="537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121467</xdr:rowOff>
    </xdr:from>
    <xdr:to>
      <xdr:col>19</xdr:col>
      <xdr:colOff>187325</xdr:colOff>
      <xdr:row>28</xdr:row>
      <xdr:rowOff>51617</xdr:rowOff>
    </xdr:to>
    <xdr:sp macro="" textlink="">
      <xdr:nvSpPr>
        <xdr:cNvPr id="82" name="楕円 81"/>
        <xdr:cNvSpPr/>
      </xdr:nvSpPr>
      <xdr:spPr>
        <a:xfrm>
          <a:off x="4000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817</xdr:rowOff>
    </xdr:from>
    <xdr:to>
      <xdr:col>23</xdr:col>
      <xdr:colOff>85725</xdr:colOff>
      <xdr:row>28</xdr:row>
      <xdr:rowOff>817</xdr:rowOff>
    </xdr:to>
    <xdr:cxnSp macro="">
      <xdr:nvCxnSpPr>
        <xdr:cNvPr id="83" name="直線コネクタ 82"/>
        <xdr:cNvCxnSpPr/>
      </xdr:nvCxnSpPr>
      <xdr:spPr>
        <a:xfrm>
          <a:off x="4051300" y="557294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68144</xdr:rowOff>
    </xdr:from>
    <xdr:ext cx="405111" cy="259045"/>
    <xdr:sp macro="" textlink="">
      <xdr:nvSpPr>
        <xdr:cNvPr id="86" name="n_1mainValue有形固定資産減価償却率"/>
        <xdr:cNvSpPr txBox="1"/>
      </xdr:nvSpPr>
      <xdr:spPr>
        <a:xfrm>
          <a:off x="38360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やや高い水準にある。本市においては阪神・淡路大震災に係る地方債により，一般会計の地方債残高は平成１３年度には１，１１９億円となったが，公共事業を控えることなどにより平成２７年度には４７５億円まで縮減することができた。しかしながら長年公共事業を控えたことにより，公共施設の老朽化等が進んだことから必要な公共事業を実施した結果，今後数年間は地方債（将来負担額）が増加すると見込まれるが，それ以降は事業の精査により地方債の抑制を行い，将来負担額の減少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29" name="楕円 128"/>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340478" cy="259045"/>
    <xdr:sp macro="" textlink="">
      <xdr:nvSpPr>
        <xdr:cNvPr id="130" name="債務償還可能年数該当値テキスト"/>
        <xdr:cNvSpPr txBox="1"/>
      </xdr:nvSpPr>
      <xdr:spPr>
        <a:xfrm>
          <a:off x="14846300" y="564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126637</xdr:rowOff>
    </xdr:from>
    <xdr:to>
      <xdr:col>24</xdr:col>
      <xdr:colOff>114300</xdr:colOff>
      <xdr:row>34</xdr:row>
      <xdr:rowOff>56787</xdr:rowOff>
    </xdr:to>
    <xdr:sp macro="" textlink="">
      <xdr:nvSpPr>
        <xdr:cNvPr id="71" name="楕円 70"/>
        <xdr:cNvSpPr/>
      </xdr:nvSpPr>
      <xdr:spPr>
        <a:xfrm>
          <a:off x="45847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149514</xdr:rowOff>
    </xdr:from>
    <xdr:ext cx="405111" cy="259045"/>
    <xdr:sp macro="" textlink="">
      <xdr:nvSpPr>
        <xdr:cNvPr id="72" name="【道路】&#10;有形固定資産減価償却率該当値テキスト"/>
        <xdr:cNvSpPr txBox="1"/>
      </xdr:nvSpPr>
      <xdr:spPr>
        <a:xfrm>
          <a:off x="4673600"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134801</xdr:rowOff>
    </xdr:from>
    <xdr:to>
      <xdr:col>20</xdr:col>
      <xdr:colOff>38100</xdr:colOff>
      <xdr:row>34</xdr:row>
      <xdr:rowOff>64951</xdr:rowOff>
    </xdr:to>
    <xdr:sp macro="" textlink="">
      <xdr:nvSpPr>
        <xdr:cNvPr id="73" name="楕円 72"/>
        <xdr:cNvSpPr/>
      </xdr:nvSpPr>
      <xdr:spPr>
        <a:xfrm>
          <a:off x="3746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xdr:rowOff>
    </xdr:from>
    <xdr:to>
      <xdr:col>24</xdr:col>
      <xdr:colOff>63500</xdr:colOff>
      <xdr:row>34</xdr:row>
      <xdr:rowOff>14151</xdr:rowOff>
    </xdr:to>
    <xdr:cxnSp macro="">
      <xdr:nvCxnSpPr>
        <xdr:cNvPr id="74" name="直線コネクタ 73"/>
        <xdr:cNvCxnSpPr/>
      </xdr:nvCxnSpPr>
      <xdr:spPr>
        <a:xfrm flipV="1">
          <a:off x="3797300" y="58352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81478</xdr:rowOff>
    </xdr:from>
    <xdr:ext cx="405111" cy="259045"/>
    <xdr:sp macro="" textlink="">
      <xdr:nvSpPr>
        <xdr:cNvPr id="77" name="n_1mainValue【道路】&#10;有形固定資産減価償却率"/>
        <xdr:cNvSpPr txBox="1"/>
      </xdr:nvSpPr>
      <xdr:spPr>
        <a:xfrm>
          <a:off x="35820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6345</xdr:rowOff>
    </xdr:from>
    <xdr:to>
      <xdr:col>55</xdr:col>
      <xdr:colOff>50800</xdr:colOff>
      <xdr:row>42</xdr:row>
      <xdr:rowOff>107945</xdr:rowOff>
    </xdr:to>
    <xdr:sp macro="" textlink="">
      <xdr:nvSpPr>
        <xdr:cNvPr id="117" name="楕円 116"/>
        <xdr:cNvSpPr/>
      </xdr:nvSpPr>
      <xdr:spPr>
        <a:xfrm>
          <a:off x="10426700" y="72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92722</xdr:rowOff>
    </xdr:from>
    <xdr:ext cx="469744" cy="259045"/>
    <xdr:sp macro="" textlink="">
      <xdr:nvSpPr>
        <xdr:cNvPr id="118" name="【道路】&#10;一人当たり延長該当値テキスト"/>
        <xdr:cNvSpPr txBox="1"/>
      </xdr:nvSpPr>
      <xdr:spPr>
        <a:xfrm>
          <a:off x="10515600" y="71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6312</xdr:rowOff>
    </xdr:from>
    <xdr:to>
      <xdr:col>50</xdr:col>
      <xdr:colOff>165100</xdr:colOff>
      <xdr:row>42</xdr:row>
      <xdr:rowOff>107912</xdr:rowOff>
    </xdr:to>
    <xdr:sp macro="" textlink="">
      <xdr:nvSpPr>
        <xdr:cNvPr id="119" name="楕円 118"/>
        <xdr:cNvSpPr/>
      </xdr:nvSpPr>
      <xdr:spPr>
        <a:xfrm>
          <a:off x="9588500" y="72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57112</xdr:rowOff>
    </xdr:from>
    <xdr:to>
      <xdr:col>55</xdr:col>
      <xdr:colOff>0</xdr:colOff>
      <xdr:row>42</xdr:row>
      <xdr:rowOff>57145</xdr:rowOff>
    </xdr:to>
    <xdr:cxnSp macro="">
      <xdr:nvCxnSpPr>
        <xdr:cNvPr id="120" name="直線コネクタ 119"/>
        <xdr:cNvCxnSpPr/>
      </xdr:nvCxnSpPr>
      <xdr:spPr>
        <a:xfrm>
          <a:off x="9639300" y="7258012"/>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99039</xdr:rowOff>
    </xdr:from>
    <xdr:ext cx="469744" cy="259045"/>
    <xdr:sp macro="" textlink="">
      <xdr:nvSpPr>
        <xdr:cNvPr id="123" name="n_1mainValue【道路】&#10;一人当たり延長"/>
        <xdr:cNvSpPr txBox="1"/>
      </xdr:nvSpPr>
      <xdr:spPr>
        <a:xfrm>
          <a:off x="9391727" y="729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83094</xdr:rowOff>
    </xdr:from>
    <xdr:to>
      <xdr:col>24</xdr:col>
      <xdr:colOff>114300</xdr:colOff>
      <xdr:row>60</xdr:row>
      <xdr:rowOff>13244</xdr:rowOff>
    </xdr:to>
    <xdr:sp macro="" textlink="">
      <xdr:nvSpPr>
        <xdr:cNvPr id="163" name="楕円 162"/>
        <xdr:cNvSpPr/>
      </xdr:nvSpPr>
      <xdr:spPr>
        <a:xfrm>
          <a:off x="4584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61521</xdr:rowOff>
    </xdr:from>
    <xdr:ext cx="405111" cy="259045"/>
    <xdr:sp macro="" textlink="">
      <xdr:nvSpPr>
        <xdr:cNvPr id="164" name="【橋りょう・トンネル】&#10;有形固定資産減価償却率該当値テキスト"/>
        <xdr:cNvSpPr txBox="1"/>
      </xdr:nvSpPr>
      <xdr:spPr>
        <a:xfrm>
          <a:off x="4673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65" name="楕円 164"/>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156754</xdr:rowOff>
    </xdr:to>
    <xdr:cxnSp macro="">
      <xdr:nvCxnSpPr>
        <xdr:cNvPr id="166" name="直線コネクタ 165"/>
        <xdr:cNvCxnSpPr/>
      </xdr:nvCxnSpPr>
      <xdr:spPr>
        <a:xfrm flipV="1">
          <a:off x="3797300" y="10249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27231</xdr:rowOff>
    </xdr:from>
    <xdr:ext cx="405111" cy="259045"/>
    <xdr:sp macro="" textlink="">
      <xdr:nvSpPr>
        <xdr:cNvPr id="169" name="n_1mainValue【橋りょう・トンネル】&#10;有形固定資産減価償却率"/>
        <xdr:cNvSpPr txBox="1"/>
      </xdr:nvSpPr>
      <xdr:spPr>
        <a:xfrm>
          <a:off x="3582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110616</xdr:rowOff>
    </xdr:from>
    <xdr:to>
      <xdr:col>55</xdr:col>
      <xdr:colOff>50800</xdr:colOff>
      <xdr:row>64</xdr:row>
      <xdr:rowOff>40766</xdr:rowOff>
    </xdr:to>
    <xdr:sp macro="" textlink="">
      <xdr:nvSpPr>
        <xdr:cNvPr id="207" name="楕円 206"/>
        <xdr:cNvSpPr/>
      </xdr:nvSpPr>
      <xdr:spPr>
        <a:xfrm>
          <a:off x="104267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08"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110828</xdr:rowOff>
    </xdr:from>
    <xdr:to>
      <xdr:col>50</xdr:col>
      <xdr:colOff>165100</xdr:colOff>
      <xdr:row>64</xdr:row>
      <xdr:rowOff>40978</xdr:rowOff>
    </xdr:to>
    <xdr:sp macro="" textlink="">
      <xdr:nvSpPr>
        <xdr:cNvPr id="209" name="楕円 208"/>
        <xdr:cNvSpPr/>
      </xdr:nvSpPr>
      <xdr:spPr>
        <a:xfrm>
          <a:off x="9588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161416</xdr:rowOff>
    </xdr:from>
    <xdr:to>
      <xdr:col>55</xdr:col>
      <xdr:colOff>0</xdr:colOff>
      <xdr:row>63</xdr:row>
      <xdr:rowOff>161628</xdr:rowOff>
    </xdr:to>
    <xdr:cxnSp macro="">
      <xdr:nvCxnSpPr>
        <xdr:cNvPr id="210" name="直線コネクタ 209"/>
        <xdr:cNvCxnSpPr/>
      </xdr:nvCxnSpPr>
      <xdr:spPr>
        <a:xfrm flipV="1">
          <a:off x="9639300" y="10962766"/>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32105</xdr:rowOff>
    </xdr:from>
    <xdr:ext cx="534377" cy="259045"/>
    <xdr:sp macro="" textlink="">
      <xdr:nvSpPr>
        <xdr:cNvPr id="213" name="n_1mainValue【橋りょう・トンネル】&#10;一人当たり有形固定資産（償却資産）額"/>
        <xdr:cNvSpPr txBox="1"/>
      </xdr:nvSpPr>
      <xdr:spPr>
        <a:xfrm>
          <a:off x="93594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73025</xdr:rowOff>
    </xdr:from>
    <xdr:to>
      <xdr:col>24</xdr:col>
      <xdr:colOff>114300</xdr:colOff>
      <xdr:row>81</xdr:row>
      <xdr:rowOff>3175</xdr:rowOff>
    </xdr:to>
    <xdr:sp macro="" textlink="">
      <xdr:nvSpPr>
        <xdr:cNvPr id="252" name="楕円 251"/>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95902</xdr:rowOff>
    </xdr:from>
    <xdr:ext cx="405111" cy="259045"/>
    <xdr:sp macro="" textlink="">
      <xdr:nvSpPr>
        <xdr:cNvPr id="253" name="【公営住宅】&#10;有形固定資産減価償却率該当値テキスト"/>
        <xdr:cNvSpPr txBox="1"/>
      </xdr:nvSpPr>
      <xdr:spPr>
        <a:xfrm>
          <a:off x="4673600"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54" name="楕円 253"/>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80</xdr:row>
      <xdr:rowOff>135255</xdr:rowOff>
    </xdr:to>
    <xdr:cxnSp macro="">
      <xdr:nvCxnSpPr>
        <xdr:cNvPr id="255" name="直線コネクタ 254"/>
        <xdr:cNvCxnSpPr/>
      </xdr:nvCxnSpPr>
      <xdr:spPr>
        <a:xfrm flipV="1">
          <a:off x="3797300" y="138398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258" name="n_1mainValue【公営住宅】&#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134062</xdr:rowOff>
    </xdr:from>
    <xdr:to>
      <xdr:col>55</xdr:col>
      <xdr:colOff>50800</xdr:colOff>
      <xdr:row>83</xdr:row>
      <xdr:rowOff>64212</xdr:rowOff>
    </xdr:to>
    <xdr:sp macro="" textlink="">
      <xdr:nvSpPr>
        <xdr:cNvPr id="294" name="楕円 293"/>
        <xdr:cNvSpPr/>
      </xdr:nvSpPr>
      <xdr:spPr>
        <a:xfrm>
          <a:off x="10426700" y="14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156939</xdr:rowOff>
    </xdr:from>
    <xdr:ext cx="469744" cy="259045"/>
    <xdr:sp macro="" textlink="">
      <xdr:nvSpPr>
        <xdr:cNvPr id="295" name="【公営住宅】&#10;一人当たり面積該当値テキスト"/>
        <xdr:cNvSpPr txBox="1"/>
      </xdr:nvSpPr>
      <xdr:spPr>
        <a:xfrm>
          <a:off x="10515600" y="140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127660</xdr:rowOff>
    </xdr:from>
    <xdr:to>
      <xdr:col>50</xdr:col>
      <xdr:colOff>165100</xdr:colOff>
      <xdr:row>83</xdr:row>
      <xdr:rowOff>57810</xdr:rowOff>
    </xdr:to>
    <xdr:sp macro="" textlink="">
      <xdr:nvSpPr>
        <xdr:cNvPr id="296" name="楕円 295"/>
        <xdr:cNvSpPr/>
      </xdr:nvSpPr>
      <xdr:spPr>
        <a:xfrm>
          <a:off x="9588500" y="141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xdr:rowOff>
    </xdr:from>
    <xdr:to>
      <xdr:col>55</xdr:col>
      <xdr:colOff>0</xdr:colOff>
      <xdr:row>83</xdr:row>
      <xdr:rowOff>13412</xdr:rowOff>
    </xdr:to>
    <xdr:cxnSp macro="">
      <xdr:nvCxnSpPr>
        <xdr:cNvPr id="297" name="直線コネクタ 296"/>
        <xdr:cNvCxnSpPr/>
      </xdr:nvCxnSpPr>
      <xdr:spPr>
        <a:xfrm>
          <a:off x="9639300" y="14237360"/>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298"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74337</xdr:rowOff>
    </xdr:from>
    <xdr:ext cx="469744" cy="259045"/>
    <xdr:sp macro="" textlink="">
      <xdr:nvSpPr>
        <xdr:cNvPr id="300" name="n_1mainValue【公営住宅】&#10;一人当たり面積"/>
        <xdr:cNvSpPr txBox="1"/>
      </xdr:nvSpPr>
      <xdr:spPr>
        <a:xfrm>
          <a:off x="9391727" y="139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355" name="楕円 354"/>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10177</xdr:rowOff>
    </xdr:from>
    <xdr:ext cx="405111" cy="259045"/>
    <xdr:sp macro="" textlink="">
      <xdr:nvSpPr>
        <xdr:cNvPr id="356" name="【認定こども園・幼稚園・保育所】&#10;有形固定資産減価償却率該当値テキスト"/>
        <xdr:cNvSpPr txBox="1"/>
      </xdr:nvSpPr>
      <xdr:spPr>
        <a:xfrm>
          <a:off x="163576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357" name="楕円 356"/>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59055</xdr:rowOff>
    </xdr:to>
    <xdr:cxnSp macro="">
      <xdr:nvCxnSpPr>
        <xdr:cNvPr id="358" name="直線コネクタ 357"/>
        <xdr:cNvCxnSpPr/>
      </xdr:nvCxnSpPr>
      <xdr:spPr>
        <a:xfrm flipV="1">
          <a:off x="15481300" y="6381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361" name="n_1main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397" name="楕円 396"/>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398" name="【認定こども園・幼稚園・保育所】&#10;一人当たり面積該当値テキスト"/>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399" name="楕円 398"/>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37</xdr:row>
      <xdr:rowOff>165354</xdr:rowOff>
    </xdr:to>
    <xdr:cxnSp macro="">
      <xdr:nvCxnSpPr>
        <xdr:cNvPr id="400" name="直線コネクタ 399"/>
        <xdr:cNvCxnSpPr/>
      </xdr:nvCxnSpPr>
      <xdr:spPr>
        <a:xfrm>
          <a:off x="21323300" y="6509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03"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442" name="楕円 441"/>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28592</xdr:rowOff>
    </xdr:from>
    <xdr:ext cx="405111" cy="259045"/>
    <xdr:sp macro="" textlink="">
      <xdr:nvSpPr>
        <xdr:cNvPr id="443" name="【学校施設】&#10;有形固定資産減価償却率該当値テキスト"/>
        <xdr:cNvSpPr txBox="1"/>
      </xdr:nvSpPr>
      <xdr:spPr>
        <a:xfrm>
          <a:off x="1635760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444" name="楕円 443"/>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100965</xdr:rowOff>
    </xdr:to>
    <xdr:cxnSp macro="">
      <xdr:nvCxnSpPr>
        <xdr:cNvPr id="445" name="直線コネクタ 444"/>
        <xdr:cNvCxnSpPr/>
      </xdr:nvCxnSpPr>
      <xdr:spPr>
        <a:xfrm>
          <a:off x="15481300" y="101707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448" name="n_1mainValue【学校施設】&#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146710</xdr:rowOff>
    </xdr:from>
    <xdr:to>
      <xdr:col>116</xdr:col>
      <xdr:colOff>114300</xdr:colOff>
      <xdr:row>64</xdr:row>
      <xdr:rowOff>76860</xdr:rowOff>
    </xdr:to>
    <xdr:sp macro="" textlink="">
      <xdr:nvSpPr>
        <xdr:cNvPr id="485" name="楕円 484"/>
        <xdr:cNvSpPr/>
      </xdr:nvSpPr>
      <xdr:spPr>
        <a:xfrm>
          <a:off x="22110700" y="109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61637</xdr:rowOff>
    </xdr:from>
    <xdr:ext cx="469744" cy="259045"/>
    <xdr:sp macro="" textlink="">
      <xdr:nvSpPr>
        <xdr:cNvPr id="486" name="【学校施設】&#10;一人当たり面積該当値テキスト"/>
        <xdr:cNvSpPr txBox="1"/>
      </xdr:nvSpPr>
      <xdr:spPr>
        <a:xfrm>
          <a:off x="22199600" y="108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150825</xdr:rowOff>
    </xdr:from>
    <xdr:to>
      <xdr:col>112</xdr:col>
      <xdr:colOff>38100</xdr:colOff>
      <xdr:row>64</xdr:row>
      <xdr:rowOff>80975</xdr:rowOff>
    </xdr:to>
    <xdr:sp macro="" textlink="">
      <xdr:nvSpPr>
        <xdr:cNvPr id="487" name="楕円 486"/>
        <xdr:cNvSpPr/>
      </xdr:nvSpPr>
      <xdr:spPr>
        <a:xfrm>
          <a:off x="21272500" y="10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26060</xdr:rowOff>
    </xdr:from>
    <xdr:to>
      <xdr:col>116</xdr:col>
      <xdr:colOff>63500</xdr:colOff>
      <xdr:row>64</xdr:row>
      <xdr:rowOff>30175</xdr:rowOff>
    </xdr:to>
    <xdr:cxnSp macro="">
      <xdr:nvCxnSpPr>
        <xdr:cNvPr id="488" name="直線コネクタ 487"/>
        <xdr:cNvCxnSpPr/>
      </xdr:nvCxnSpPr>
      <xdr:spPr>
        <a:xfrm flipV="1">
          <a:off x="21323300" y="1099886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72102</xdr:rowOff>
    </xdr:from>
    <xdr:ext cx="469744" cy="259045"/>
    <xdr:sp macro="" textlink="">
      <xdr:nvSpPr>
        <xdr:cNvPr id="491" name="n_1mainValue【学校施設】&#10;一人当たり面積"/>
        <xdr:cNvSpPr txBox="1"/>
      </xdr:nvSpPr>
      <xdr:spPr>
        <a:xfrm>
          <a:off x="21075727" y="110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92075</xdr:rowOff>
    </xdr:from>
    <xdr:to>
      <xdr:col>85</xdr:col>
      <xdr:colOff>177800</xdr:colOff>
      <xdr:row>80</xdr:row>
      <xdr:rowOff>22225</xdr:rowOff>
    </xdr:to>
    <xdr:sp macro="" textlink="">
      <xdr:nvSpPr>
        <xdr:cNvPr id="530" name="楕円 529"/>
        <xdr:cNvSpPr/>
      </xdr:nvSpPr>
      <xdr:spPr>
        <a:xfrm>
          <a:off x="16268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114952</xdr:rowOff>
    </xdr:from>
    <xdr:ext cx="405111" cy="259045"/>
    <xdr:sp macro="" textlink="">
      <xdr:nvSpPr>
        <xdr:cNvPr id="531" name="【児童館】&#10;有形固定資産減価償却率該当値テキスト"/>
        <xdr:cNvSpPr txBox="1"/>
      </xdr:nvSpPr>
      <xdr:spPr>
        <a:xfrm>
          <a:off x="16357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122555</xdr:rowOff>
    </xdr:from>
    <xdr:to>
      <xdr:col>81</xdr:col>
      <xdr:colOff>101600</xdr:colOff>
      <xdr:row>80</xdr:row>
      <xdr:rowOff>52705</xdr:rowOff>
    </xdr:to>
    <xdr:sp macro="" textlink="">
      <xdr:nvSpPr>
        <xdr:cNvPr id="532" name="楕円 531"/>
        <xdr:cNvSpPr/>
      </xdr:nvSpPr>
      <xdr:spPr>
        <a:xfrm>
          <a:off x="15430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80</xdr:row>
      <xdr:rowOff>1905</xdr:rowOff>
    </xdr:to>
    <xdr:cxnSp macro="">
      <xdr:nvCxnSpPr>
        <xdr:cNvPr id="533" name="直線コネクタ 532"/>
        <xdr:cNvCxnSpPr/>
      </xdr:nvCxnSpPr>
      <xdr:spPr>
        <a:xfrm flipV="1">
          <a:off x="15481300" y="136874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69232</xdr:rowOff>
    </xdr:from>
    <xdr:ext cx="405111" cy="259045"/>
    <xdr:sp macro="" textlink="">
      <xdr:nvSpPr>
        <xdr:cNvPr id="536" name="n_1mainValue【児童館】&#10;有形固定資産減価償却率"/>
        <xdr:cNvSpPr txBox="1"/>
      </xdr:nvSpPr>
      <xdr:spPr>
        <a:xfrm>
          <a:off x="15266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576" name="楕円 575"/>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577"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578" name="楕円 577"/>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579" name="直線コネクタ 578"/>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582"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621" name="楕円 620"/>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652</xdr:rowOff>
    </xdr:from>
    <xdr:ext cx="405111" cy="259045"/>
    <xdr:sp macro="" textlink="">
      <xdr:nvSpPr>
        <xdr:cNvPr id="622" name="【公民館】&#10;有形固定資産減価償却率該当値テキスト"/>
        <xdr:cNvSpPr txBox="1"/>
      </xdr:nvSpPr>
      <xdr:spPr>
        <a:xfrm>
          <a:off x="16357600"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147320</xdr:rowOff>
    </xdr:from>
    <xdr:to>
      <xdr:col>81</xdr:col>
      <xdr:colOff>101600</xdr:colOff>
      <xdr:row>101</xdr:row>
      <xdr:rowOff>77470</xdr:rowOff>
    </xdr:to>
    <xdr:sp macro="" textlink="">
      <xdr:nvSpPr>
        <xdr:cNvPr id="623" name="楕円 622"/>
        <xdr:cNvSpPr/>
      </xdr:nvSpPr>
      <xdr:spPr>
        <a:xfrm>
          <a:off x="15430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26670</xdr:rowOff>
    </xdr:from>
    <xdr:to>
      <xdr:col>85</xdr:col>
      <xdr:colOff>127000</xdr:colOff>
      <xdr:row>101</xdr:row>
      <xdr:rowOff>28575</xdr:rowOff>
    </xdr:to>
    <xdr:cxnSp macro="">
      <xdr:nvCxnSpPr>
        <xdr:cNvPr id="624" name="直線コネクタ 623"/>
        <xdr:cNvCxnSpPr/>
      </xdr:nvCxnSpPr>
      <xdr:spPr>
        <a:xfrm>
          <a:off x="15481300" y="17343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93997</xdr:rowOff>
    </xdr:from>
    <xdr:ext cx="405111" cy="259045"/>
    <xdr:sp macro="" textlink="">
      <xdr:nvSpPr>
        <xdr:cNvPr id="627" name="n_1mainValue【公民館】&#10;有形固定資産減価償却率"/>
        <xdr:cNvSpPr txBox="1"/>
      </xdr:nvSpPr>
      <xdr:spPr>
        <a:xfrm>
          <a:off x="152660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667" name="楕円 666"/>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668"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669" name="楕円 668"/>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670" name="直線コネクタ 669"/>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673" name="n_1mainValue【公民館】&#10;一人当たり面積"/>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これは，昭和４０年代から５０年代に多くの公共施設を整備しており老朽化が進んだことによるものと考えられる。また，公営住宅及び学校施設については建替え事業を進めており，今後，有形固定資産減価償却率は低下するものと見込んでいる。</a:t>
          </a:r>
        </a:p>
        <a:p>
          <a:r>
            <a:rPr kumimoji="1" lang="ja-JP" altLang="en-US" sz="1300">
              <a:latin typeface="ＭＳ Ｐゴシック" panose="020B0600070205080204" pitchFamily="50" charset="-128"/>
              <a:ea typeface="ＭＳ Ｐゴシック" panose="020B0600070205080204" pitchFamily="50" charset="-128"/>
            </a:rPr>
            <a:t>一人当たり面積等については，ほとんど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79284</xdr:rowOff>
    </xdr:from>
    <xdr:to>
      <xdr:col>24</xdr:col>
      <xdr:colOff>114300</xdr:colOff>
      <xdr:row>36</xdr:row>
      <xdr:rowOff>9434</xdr:rowOff>
    </xdr:to>
    <xdr:sp macro="" textlink="">
      <xdr:nvSpPr>
        <xdr:cNvPr id="71" name="楕円 70"/>
        <xdr:cNvSpPr/>
      </xdr:nvSpPr>
      <xdr:spPr>
        <a:xfrm>
          <a:off x="4584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102161</xdr:rowOff>
    </xdr:from>
    <xdr:ext cx="405111" cy="259045"/>
    <xdr:sp macro="" textlink="">
      <xdr:nvSpPr>
        <xdr:cNvPr id="72" name="【図書館】&#10;有形固定資産減価償却率該当値テキスト"/>
        <xdr:cNvSpPr txBox="1"/>
      </xdr:nvSpPr>
      <xdr:spPr>
        <a:xfrm>
          <a:off x="4673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107043</xdr:rowOff>
    </xdr:from>
    <xdr:to>
      <xdr:col>20</xdr:col>
      <xdr:colOff>38100</xdr:colOff>
      <xdr:row>36</xdr:row>
      <xdr:rowOff>37193</xdr:rowOff>
    </xdr:to>
    <xdr:sp macro="" textlink="">
      <xdr:nvSpPr>
        <xdr:cNvPr id="73" name="楕円 72"/>
        <xdr:cNvSpPr/>
      </xdr:nvSpPr>
      <xdr:spPr>
        <a:xfrm>
          <a:off x="3746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130084</xdr:rowOff>
    </xdr:from>
    <xdr:to>
      <xdr:col>24</xdr:col>
      <xdr:colOff>63500</xdr:colOff>
      <xdr:row>35</xdr:row>
      <xdr:rowOff>157843</xdr:rowOff>
    </xdr:to>
    <xdr:cxnSp macro="">
      <xdr:nvCxnSpPr>
        <xdr:cNvPr id="74" name="直線コネクタ 73"/>
        <xdr:cNvCxnSpPr/>
      </xdr:nvCxnSpPr>
      <xdr:spPr>
        <a:xfrm flipV="1">
          <a:off x="3797300" y="61308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53720</xdr:rowOff>
    </xdr:from>
    <xdr:ext cx="405111" cy="259045"/>
    <xdr:sp macro="" textlink="">
      <xdr:nvSpPr>
        <xdr:cNvPr id="77" name="n_1mainValue【図書館】&#10;有形固定資産減価償却率"/>
        <xdr:cNvSpPr txBox="1"/>
      </xdr:nvSpPr>
      <xdr:spPr>
        <a:xfrm>
          <a:off x="3582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15" name="楕円 114"/>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16"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17" name="楕円 116"/>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18" name="直線コネクタ 117"/>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21"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127181</xdr:rowOff>
    </xdr:from>
    <xdr:to>
      <xdr:col>24</xdr:col>
      <xdr:colOff>114300</xdr:colOff>
      <xdr:row>59</xdr:row>
      <xdr:rowOff>57331</xdr:rowOff>
    </xdr:to>
    <xdr:sp macro="" textlink="">
      <xdr:nvSpPr>
        <xdr:cNvPr id="161" name="楕円 160"/>
        <xdr:cNvSpPr/>
      </xdr:nvSpPr>
      <xdr:spPr>
        <a:xfrm>
          <a:off x="4584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150058</xdr:rowOff>
    </xdr:from>
    <xdr:ext cx="405111" cy="259045"/>
    <xdr:sp macro="" textlink="">
      <xdr:nvSpPr>
        <xdr:cNvPr id="162" name="【体育館・プール】&#10;有形固定資産減価償却率該当値テキスト"/>
        <xdr:cNvSpPr txBox="1"/>
      </xdr:nvSpPr>
      <xdr:spPr>
        <a:xfrm>
          <a:off x="4673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63" name="楕円 162"/>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xdr:rowOff>
    </xdr:from>
    <xdr:to>
      <xdr:col>24</xdr:col>
      <xdr:colOff>63500</xdr:colOff>
      <xdr:row>59</xdr:row>
      <xdr:rowOff>27759</xdr:rowOff>
    </xdr:to>
    <xdr:cxnSp macro="">
      <xdr:nvCxnSpPr>
        <xdr:cNvPr id="164" name="直線コネクタ 163"/>
        <xdr:cNvCxnSpPr/>
      </xdr:nvCxnSpPr>
      <xdr:spPr>
        <a:xfrm flipV="1">
          <a:off x="3797300" y="1012208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67" name="n_1mainValue【体育館・プー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05" name="楕円 204"/>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06"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07" name="楕円 206"/>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08" name="直線コネクタ 207"/>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11"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114936</xdr:rowOff>
    </xdr:from>
    <xdr:to>
      <xdr:col>24</xdr:col>
      <xdr:colOff>114300</xdr:colOff>
      <xdr:row>79</xdr:row>
      <xdr:rowOff>45086</xdr:rowOff>
    </xdr:to>
    <xdr:sp macro="" textlink="">
      <xdr:nvSpPr>
        <xdr:cNvPr id="250" name="楕円 249"/>
        <xdr:cNvSpPr/>
      </xdr:nvSpPr>
      <xdr:spPr>
        <a:xfrm>
          <a:off x="4584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137813</xdr:rowOff>
    </xdr:from>
    <xdr:ext cx="405111" cy="259045"/>
    <xdr:sp macro="" textlink="">
      <xdr:nvSpPr>
        <xdr:cNvPr id="251" name="【福祉施設】&#10;有形固定資産減価償却率該当値テキスト"/>
        <xdr:cNvSpPr txBox="1"/>
      </xdr:nvSpPr>
      <xdr:spPr>
        <a:xfrm>
          <a:off x="4673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126364</xdr:rowOff>
    </xdr:from>
    <xdr:to>
      <xdr:col>20</xdr:col>
      <xdr:colOff>38100</xdr:colOff>
      <xdr:row>79</xdr:row>
      <xdr:rowOff>56514</xdr:rowOff>
    </xdr:to>
    <xdr:sp macro="" textlink="">
      <xdr:nvSpPr>
        <xdr:cNvPr id="252" name="楕円 251"/>
        <xdr:cNvSpPr/>
      </xdr:nvSpPr>
      <xdr:spPr>
        <a:xfrm>
          <a:off x="3746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5714</xdr:rowOff>
    </xdr:to>
    <xdr:cxnSp macro="">
      <xdr:nvCxnSpPr>
        <xdr:cNvPr id="253" name="直線コネクタ 252"/>
        <xdr:cNvCxnSpPr/>
      </xdr:nvCxnSpPr>
      <xdr:spPr>
        <a:xfrm flipV="1">
          <a:off x="3797300" y="135388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73041</xdr:rowOff>
    </xdr:from>
    <xdr:ext cx="405111" cy="259045"/>
    <xdr:sp macro="" textlink="">
      <xdr:nvSpPr>
        <xdr:cNvPr id="256" name="n_1mainValue【福祉施設】&#10;有形固定資産減価償却率"/>
        <xdr:cNvSpPr txBox="1"/>
      </xdr:nvSpPr>
      <xdr:spPr>
        <a:xfrm>
          <a:off x="35820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92" name="楕円 291"/>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293" name="【福祉施設】&#10;一人当たり面積該当値テキスト"/>
        <xdr:cNvSpPr txBox="1"/>
      </xdr:nvSpPr>
      <xdr:spPr>
        <a:xfrm>
          <a:off x="105156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294" name="楕円 293"/>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138685</xdr:rowOff>
    </xdr:to>
    <xdr:cxnSp macro="">
      <xdr:nvCxnSpPr>
        <xdr:cNvPr id="295" name="直線コネクタ 294"/>
        <xdr:cNvCxnSpPr/>
      </xdr:nvCxnSpPr>
      <xdr:spPr>
        <a:xfrm>
          <a:off x="9639300" y="1471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298" name="n_1mainValue【福祉施設】&#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146231</xdr:rowOff>
    </xdr:from>
    <xdr:to>
      <xdr:col>24</xdr:col>
      <xdr:colOff>114300</xdr:colOff>
      <xdr:row>102</xdr:row>
      <xdr:rowOff>76381</xdr:rowOff>
    </xdr:to>
    <xdr:sp macro="" textlink="">
      <xdr:nvSpPr>
        <xdr:cNvPr id="338" name="楕円 337"/>
        <xdr:cNvSpPr/>
      </xdr:nvSpPr>
      <xdr:spPr>
        <a:xfrm>
          <a:off x="4584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169108</xdr:rowOff>
    </xdr:from>
    <xdr:ext cx="405111" cy="259045"/>
    <xdr:sp macro="" textlink="">
      <xdr:nvSpPr>
        <xdr:cNvPr id="339" name="【市民会館】&#10;有形固定資産減価償却率該当値テキスト"/>
        <xdr:cNvSpPr txBox="1"/>
      </xdr:nvSpPr>
      <xdr:spPr>
        <a:xfrm>
          <a:off x="4673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108676</xdr:rowOff>
    </xdr:from>
    <xdr:to>
      <xdr:col>20</xdr:col>
      <xdr:colOff>38100</xdr:colOff>
      <xdr:row>100</xdr:row>
      <xdr:rowOff>38826</xdr:rowOff>
    </xdr:to>
    <xdr:sp macro="" textlink="">
      <xdr:nvSpPr>
        <xdr:cNvPr id="340" name="楕円 339"/>
        <xdr:cNvSpPr/>
      </xdr:nvSpPr>
      <xdr:spPr>
        <a:xfrm>
          <a:off x="3746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159476</xdr:rowOff>
    </xdr:from>
    <xdr:to>
      <xdr:col>24</xdr:col>
      <xdr:colOff>63500</xdr:colOff>
      <xdr:row>102</xdr:row>
      <xdr:rowOff>25581</xdr:rowOff>
    </xdr:to>
    <xdr:cxnSp macro="">
      <xdr:nvCxnSpPr>
        <xdr:cNvPr id="341" name="直線コネクタ 340"/>
        <xdr:cNvCxnSpPr/>
      </xdr:nvCxnSpPr>
      <xdr:spPr>
        <a:xfrm>
          <a:off x="3797300" y="17133026"/>
          <a:ext cx="8382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55353</xdr:rowOff>
    </xdr:from>
    <xdr:ext cx="405111" cy="259045"/>
    <xdr:sp macro="" textlink="">
      <xdr:nvSpPr>
        <xdr:cNvPr id="344" name="n_1mainValue【市民会館】&#10;有形固定資産減価償却率"/>
        <xdr:cNvSpPr txBox="1"/>
      </xdr:nvSpPr>
      <xdr:spPr>
        <a:xfrm>
          <a:off x="35820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382" name="楕円 381"/>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383"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384" name="楕円 383"/>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53339</xdr:rowOff>
    </xdr:to>
    <xdr:cxnSp macro="">
      <xdr:nvCxnSpPr>
        <xdr:cNvPr id="385" name="直線コネクタ 384"/>
        <xdr:cNvCxnSpPr/>
      </xdr:nvCxnSpPr>
      <xdr:spPr>
        <a:xfrm>
          <a:off x="9639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388"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149497</xdr:rowOff>
    </xdr:from>
    <xdr:to>
      <xdr:col>85</xdr:col>
      <xdr:colOff>177800</xdr:colOff>
      <xdr:row>36</xdr:row>
      <xdr:rowOff>79647</xdr:rowOff>
    </xdr:to>
    <xdr:sp macro="" textlink="">
      <xdr:nvSpPr>
        <xdr:cNvPr id="428" name="楕円 427"/>
        <xdr:cNvSpPr/>
      </xdr:nvSpPr>
      <xdr:spPr>
        <a:xfrm>
          <a:off x="16268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924</xdr:rowOff>
    </xdr:from>
    <xdr:ext cx="405111" cy="259045"/>
    <xdr:sp macro="" textlink="">
      <xdr:nvSpPr>
        <xdr:cNvPr id="429" name="【一般廃棄物処理施設】&#10;有形固定資産減価償却率該当値テキスト"/>
        <xdr:cNvSpPr txBox="1"/>
      </xdr:nvSpPr>
      <xdr:spPr>
        <a:xfrm>
          <a:off x="16357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20501</xdr:rowOff>
    </xdr:from>
    <xdr:to>
      <xdr:col>81</xdr:col>
      <xdr:colOff>101600</xdr:colOff>
      <xdr:row>36</xdr:row>
      <xdr:rowOff>122101</xdr:rowOff>
    </xdr:to>
    <xdr:sp macro="" textlink="">
      <xdr:nvSpPr>
        <xdr:cNvPr id="430" name="楕円 429"/>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71301</xdr:rowOff>
    </xdr:to>
    <xdr:cxnSp macro="">
      <xdr:nvCxnSpPr>
        <xdr:cNvPr id="431" name="直線コネクタ 430"/>
        <xdr:cNvCxnSpPr/>
      </xdr:nvCxnSpPr>
      <xdr:spPr>
        <a:xfrm flipV="1">
          <a:off x="15481300" y="62010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138628</xdr:rowOff>
    </xdr:from>
    <xdr:ext cx="405111" cy="259045"/>
    <xdr:sp macro="" textlink="">
      <xdr:nvSpPr>
        <xdr:cNvPr id="434" name="n_1mainValue【一般廃棄物処理施設】&#10;有形固定資産減価償却率"/>
        <xdr:cNvSpPr txBox="1"/>
      </xdr:nvSpPr>
      <xdr:spPr>
        <a:xfrm>
          <a:off x="15266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140843</xdr:rowOff>
    </xdr:from>
    <xdr:to>
      <xdr:col>116</xdr:col>
      <xdr:colOff>114300</xdr:colOff>
      <xdr:row>34</xdr:row>
      <xdr:rowOff>70993</xdr:rowOff>
    </xdr:to>
    <xdr:sp macro="" textlink="">
      <xdr:nvSpPr>
        <xdr:cNvPr id="472" name="楕円 471"/>
        <xdr:cNvSpPr/>
      </xdr:nvSpPr>
      <xdr:spPr>
        <a:xfrm>
          <a:off x="22110700" y="5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55770</xdr:rowOff>
    </xdr:from>
    <xdr:ext cx="599010" cy="259045"/>
    <xdr:sp macro="" textlink="">
      <xdr:nvSpPr>
        <xdr:cNvPr id="473" name="【一般廃棄物処理施設】&#10;一人当たり有形固定資産（償却資産）額該当値テキスト"/>
        <xdr:cNvSpPr txBox="1"/>
      </xdr:nvSpPr>
      <xdr:spPr>
        <a:xfrm>
          <a:off x="22199600" y="571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139014</xdr:rowOff>
    </xdr:from>
    <xdr:to>
      <xdr:col>112</xdr:col>
      <xdr:colOff>38100</xdr:colOff>
      <xdr:row>34</xdr:row>
      <xdr:rowOff>69164</xdr:rowOff>
    </xdr:to>
    <xdr:sp macro="" textlink="">
      <xdr:nvSpPr>
        <xdr:cNvPr id="474" name="楕円 473"/>
        <xdr:cNvSpPr/>
      </xdr:nvSpPr>
      <xdr:spPr>
        <a:xfrm>
          <a:off x="21272500" y="57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18364</xdr:rowOff>
    </xdr:from>
    <xdr:to>
      <xdr:col>116</xdr:col>
      <xdr:colOff>63500</xdr:colOff>
      <xdr:row>34</xdr:row>
      <xdr:rowOff>20193</xdr:rowOff>
    </xdr:to>
    <xdr:cxnSp macro="">
      <xdr:nvCxnSpPr>
        <xdr:cNvPr id="475" name="直線コネクタ 474"/>
        <xdr:cNvCxnSpPr/>
      </xdr:nvCxnSpPr>
      <xdr:spPr>
        <a:xfrm>
          <a:off x="21323300" y="584766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76"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85691</xdr:rowOff>
    </xdr:from>
    <xdr:ext cx="599010" cy="259045"/>
    <xdr:sp macro="" textlink="">
      <xdr:nvSpPr>
        <xdr:cNvPr id="478" name="n_1mainValue【一般廃棄物処理施設】&#10;一人当たり有形固定資産（償却資産）額"/>
        <xdr:cNvSpPr txBox="1"/>
      </xdr:nvSpPr>
      <xdr:spPr>
        <a:xfrm>
          <a:off x="21011095" y="55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0" name="直線コネクタ 5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2" name="直線コネクタ 5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4" name="直線コネクタ 5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2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6" name="フローチャート: 判断 5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7" name="フローチャート: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28" name="フローチャート: 判断 5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534" name="楕円 533"/>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535" name="【消防施設】&#10;有形固定資産減価償却率該当値テキスト"/>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36" name="楕円 535"/>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83</xdr:row>
      <xdr:rowOff>149134</xdr:rowOff>
    </xdr:to>
    <xdr:cxnSp macro="">
      <xdr:nvCxnSpPr>
        <xdr:cNvPr id="537" name="直線コネクタ 536"/>
        <xdr:cNvCxnSpPr/>
      </xdr:nvCxnSpPr>
      <xdr:spPr>
        <a:xfrm>
          <a:off x="15481300" y="14163948"/>
          <a:ext cx="8382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3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3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146975</xdr:rowOff>
    </xdr:from>
    <xdr:ext cx="405111" cy="259045"/>
    <xdr:sp macro="" textlink="">
      <xdr:nvSpPr>
        <xdr:cNvPr id="540" name="n_1mainValue【消防施設】&#10;有形固定資産減価償却率"/>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2" name="直線コネクタ 561"/>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4" name="直線コネクタ 56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5"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6" name="直線コネクタ 565"/>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67"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68" name="フローチャート: 判断 56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9" name="フローチャート: 判断 56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70" name="フローチャート: 判断 569"/>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576" name="楕円 575"/>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92473</xdr:rowOff>
    </xdr:from>
    <xdr:ext cx="469744" cy="259045"/>
    <xdr:sp macro="" textlink="">
      <xdr:nvSpPr>
        <xdr:cNvPr id="577" name="【消防施設】&#10;一人当たり面積該当値テキスト"/>
        <xdr:cNvSpPr txBox="1"/>
      </xdr:nvSpPr>
      <xdr:spPr>
        <a:xfrm>
          <a:off x="22199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78" name="楕円 57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152400</xdr:rowOff>
    </xdr:to>
    <xdr:cxnSp macro="">
      <xdr:nvCxnSpPr>
        <xdr:cNvPr id="579" name="直線コネクタ 578"/>
        <xdr:cNvCxnSpPr/>
      </xdr:nvCxnSpPr>
      <xdr:spPr>
        <a:xfrm flipV="1">
          <a:off x="21323300" y="14522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8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81"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82"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08" name="直線コネクタ 60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0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0" name="直線コネクタ 60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2" name="直線コネクタ 61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13"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4" name="フローチャート: 判断 61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5" name="フローチャート: 判断 61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16" name="フローチャート: 判断 61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22" name="楕円 621"/>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154050</xdr:rowOff>
    </xdr:from>
    <xdr:ext cx="405111" cy="259045"/>
    <xdr:sp macro="" textlink="">
      <xdr:nvSpPr>
        <xdr:cNvPr id="623" name="【庁舎】&#10;有形固定資産減価償却率該当値テキスト"/>
        <xdr:cNvSpPr txBox="1"/>
      </xdr:nvSpPr>
      <xdr:spPr>
        <a:xfrm>
          <a:off x="16357600"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24" name="楕円 623"/>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54973</xdr:rowOff>
    </xdr:to>
    <xdr:cxnSp macro="">
      <xdr:nvCxnSpPr>
        <xdr:cNvPr id="625" name="直線コネクタ 624"/>
        <xdr:cNvCxnSpPr/>
      </xdr:nvCxnSpPr>
      <xdr:spPr>
        <a:xfrm>
          <a:off x="15481300" y="1787271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2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27"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628" name="n_1main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3" name="直線コネクタ 652"/>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4"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5" name="直線コネクタ 654"/>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6"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7" name="直線コネクタ 656"/>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58"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59" name="フローチャート: 判断 658"/>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0" name="フローチャート: 判断 659"/>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61" name="フローチャート: 判断 660"/>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667" name="楕円 666"/>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668" name="【庁舎】&#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669" name="楕円 668"/>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152400</xdr:rowOff>
    </xdr:to>
    <xdr:cxnSp macro="">
      <xdr:nvCxnSpPr>
        <xdr:cNvPr id="670" name="直線コネクタ 669"/>
        <xdr:cNvCxnSpPr/>
      </xdr:nvCxnSpPr>
      <xdr:spPr>
        <a:xfrm>
          <a:off x="21323300" y="178955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71"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72"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673" name="n_1mainValue【庁舎】&#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有形固定資産減価償却率が類似団体平均を大きく下回っている。また，図書館については大規模改修を進めており，今後，有形固定資産減価償却率は低下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近年，防災拠点機能を有する東館を建設しており類似団体平均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個人市民税を中心とした税収により，平成１５年度までは普通交付税の</a:t>
          </a:r>
        </a:p>
        <a:p>
          <a:r>
            <a:rPr kumimoji="1" lang="ja-JP" altLang="en-US" sz="1300">
              <a:latin typeface="ＭＳ Ｐゴシック" panose="020B0600070205080204" pitchFamily="50" charset="-128"/>
              <a:ea typeface="ＭＳ Ｐゴシック" panose="020B0600070205080204" pitchFamily="50" charset="-128"/>
            </a:rPr>
            <a:t>不交付となる１．００を超えていたが，阪神・淡路大震災からの復旧・復興</a:t>
          </a:r>
        </a:p>
        <a:p>
          <a:r>
            <a:rPr kumimoji="1" lang="ja-JP" altLang="en-US" sz="1300">
              <a:latin typeface="ＭＳ Ｐゴシック" panose="020B0600070205080204" pitchFamily="50" charset="-128"/>
              <a:ea typeface="ＭＳ Ｐゴシック" panose="020B0600070205080204" pitchFamily="50" charset="-128"/>
            </a:rPr>
            <a:t>事業等に係る公債費の増加や，三位一体改革に伴う個人市民税の税率</a:t>
          </a:r>
        </a:p>
        <a:p>
          <a:r>
            <a:rPr kumimoji="1" lang="ja-JP" altLang="en-US" sz="1300">
              <a:latin typeface="ＭＳ Ｐゴシック" panose="020B0600070205080204" pitchFamily="50" charset="-128"/>
              <a:ea typeface="ＭＳ Ｐゴシック" panose="020B0600070205080204" pitchFamily="50" charset="-128"/>
            </a:rPr>
            <a:t>６％比例税率化による税収減などにより悪化し，１．００未満となった。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今後は公債費の償還とともに徐々に改善する見込み。</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168275</xdr:rowOff>
    </xdr:to>
    <xdr:cxnSp macro="">
      <xdr:nvCxnSpPr>
        <xdr:cNvPr id="69" name="直線コネクタ 68"/>
        <xdr:cNvCxnSpPr/>
      </xdr:nvCxnSpPr>
      <xdr:spPr>
        <a:xfrm flipV="1">
          <a:off x="4114800" y="66431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37042</xdr:rowOff>
    </xdr:to>
    <xdr:cxnSp macro="">
      <xdr:nvCxnSpPr>
        <xdr:cNvPr id="72" name="直線コネクタ 71"/>
        <xdr:cNvCxnSpPr/>
      </xdr:nvCxnSpPr>
      <xdr:spPr>
        <a:xfrm flipV="1">
          <a:off x="3225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57150</xdr:rowOff>
    </xdr:to>
    <xdr:cxnSp macro="">
      <xdr:nvCxnSpPr>
        <xdr:cNvPr id="75" name="直線コネクタ 74"/>
        <xdr:cNvCxnSpPr/>
      </xdr:nvCxnSpPr>
      <xdr:spPr>
        <a:xfrm flipV="1">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97367</xdr:rowOff>
    </xdr:to>
    <xdr:cxnSp macro="">
      <xdr:nvCxnSpPr>
        <xdr:cNvPr id="78" name="直線コネクタ 77"/>
        <xdr:cNvCxnSpPr/>
      </xdr:nvCxnSpPr>
      <xdr:spPr>
        <a:xfrm flipV="1">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阪神・淡路大震災からの復旧・復興事業等に係る公債費の増大や，三位</a:t>
          </a:r>
        </a:p>
        <a:p>
          <a:r>
            <a:rPr kumimoji="1" lang="ja-JP" altLang="en-US" sz="1300">
              <a:latin typeface="ＭＳ Ｐゴシック" panose="020B0600070205080204" pitchFamily="50" charset="-128"/>
              <a:ea typeface="ＭＳ Ｐゴシック" panose="020B0600070205080204" pitchFamily="50" charset="-128"/>
            </a:rPr>
            <a:t>一体位改革に伴う税収減により，平成７年度以降，類似団体平均より高い</a:t>
          </a:r>
        </a:p>
        <a:p>
          <a:r>
            <a:rPr kumimoji="1" lang="ja-JP" altLang="en-US" sz="1300">
              <a:latin typeface="ＭＳ Ｐゴシック" panose="020B0600070205080204" pitchFamily="50" charset="-128"/>
              <a:ea typeface="ＭＳ Ｐゴシック" panose="020B0600070205080204" pitchFamily="50" charset="-128"/>
            </a:rPr>
            <a:t>状況が続いている。</a:t>
          </a:r>
        </a:p>
        <a:p>
          <a:r>
            <a:rPr kumimoji="1" lang="ja-JP" altLang="en-US" sz="1300">
              <a:latin typeface="ＭＳ Ｐゴシック" panose="020B0600070205080204" pitchFamily="50" charset="-128"/>
              <a:ea typeface="ＭＳ Ｐゴシック" panose="020B0600070205080204" pitchFamily="50" charset="-128"/>
            </a:rPr>
            <a:t>　平成２８・２９年度は，公共用地取得費特別会計において地方債の満期</a:t>
          </a:r>
        </a:p>
        <a:p>
          <a:r>
            <a:rPr kumimoji="1" lang="ja-JP" altLang="en-US" sz="1300">
              <a:latin typeface="ＭＳ Ｐゴシック" panose="020B0600070205080204" pitchFamily="50" charset="-128"/>
              <a:ea typeface="ＭＳ Ｐゴシック" panose="020B0600070205080204" pitchFamily="50" charset="-128"/>
            </a:rPr>
            <a:t>一括償還があったため，数値は一時的に悪化している。</a:t>
          </a:r>
        </a:p>
        <a:p>
          <a:r>
            <a:rPr kumimoji="1" lang="ja-JP" altLang="en-US" sz="1300">
              <a:latin typeface="ＭＳ Ｐゴシック" panose="020B0600070205080204" pitchFamily="50" charset="-128"/>
              <a:ea typeface="ＭＳ Ｐゴシック" panose="020B0600070205080204" pitchFamily="50" charset="-128"/>
            </a:rPr>
            <a:t>　今後も，経常経費の削減に取り組むなど，改善に努める。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65</xdr:row>
      <xdr:rowOff>157480</xdr:rowOff>
    </xdr:to>
    <xdr:cxnSp macro="">
      <xdr:nvCxnSpPr>
        <xdr:cNvPr id="132" name="直線コネクタ 131"/>
        <xdr:cNvCxnSpPr/>
      </xdr:nvCxnSpPr>
      <xdr:spPr>
        <a:xfrm>
          <a:off x="4114800" y="10762827"/>
          <a:ext cx="8382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132927</xdr:rowOff>
    </xdr:to>
    <xdr:cxnSp macro="">
      <xdr:nvCxnSpPr>
        <xdr:cNvPr id="135" name="直線コネクタ 134"/>
        <xdr:cNvCxnSpPr/>
      </xdr:nvCxnSpPr>
      <xdr:spPr>
        <a:xfrm>
          <a:off x="3225800" y="1054163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83185</xdr:rowOff>
    </xdr:to>
    <xdr:cxnSp macro="">
      <xdr:nvCxnSpPr>
        <xdr:cNvPr id="138" name="直線コネクタ 137"/>
        <xdr:cNvCxnSpPr/>
      </xdr:nvCxnSpPr>
      <xdr:spPr>
        <a:xfrm>
          <a:off x="2336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62</xdr:row>
      <xdr:rowOff>96731</xdr:rowOff>
    </xdr:to>
    <xdr:cxnSp macro="">
      <xdr:nvCxnSpPr>
        <xdr:cNvPr id="141" name="直線コネクタ 140"/>
        <xdr:cNvCxnSpPr/>
      </xdr:nvCxnSpPr>
      <xdr:spPr>
        <a:xfrm flipV="1">
          <a:off x="1447800" y="10461202"/>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2"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4" name="テキスト ボックス 153"/>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5" name="楕円 154"/>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56" name="テキスト ボックス 155"/>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123402</xdr:rowOff>
    </xdr:from>
    <xdr:to>
      <xdr:col>11</xdr:col>
      <xdr:colOff>82550</xdr:colOff>
      <xdr:row>61</xdr:row>
      <xdr:rowOff>53552</xdr:rowOff>
    </xdr:to>
    <xdr:sp macro="" textlink="">
      <xdr:nvSpPr>
        <xdr:cNvPr id="157" name="楕円 156"/>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58" name="テキスト ボックス 157"/>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59" name="楕円 158"/>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132308</xdr:rowOff>
    </xdr:from>
    <xdr:ext cx="762000" cy="259045"/>
    <xdr:sp macro="" textlink="">
      <xdr:nvSpPr>
        <xdr:cNvPr id="160" name="テキスト ボックス 159"/>
        <xdr:cNvSpPr txBox="1"/>
      </xdr:nvSpPr>
      <xdr:spPr>
        <a:xfrm>
          <a:off x="1066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人件費については，地域手当の支給率が他市よりも高い１５％の適用地域であることや，管理職の人員割合が高いことなどから，他団体よりも高くなってい</a:t>
          </a:r>
        </a:p>
        <a:p>
          <a:r>
            <a:rPr kumimoji="1" lang="ja-JP" altLang="en-US" sz="1300">
              <a:latin typeface="ＭＳ Ｐゴシック" panose="020B0600070205080204" pitchFamily="50" charset="-128"/>
              <a:ea typeface="ＭＳ Ｐゴシック" panose="020B0600070205080204" pitchFamily="50" charset="-128"/>
            </a:rPr>
            <a:t>る。</a:t>
          </a:r>
        </a:p>
        <a:p>
          <a:r>
            <a:rPr kumimoji="1" lang="ja-JP" altLang="en-US" sz="1300">
              <a:latin typeface="ＭＳ Ｐゴシック" panose="020B0600070205080204" pitchFamily="50" charset="-128"/>
              <a:ea typeface="ＭＳ Ｐゴシック" panose="020B0600070205080204" pitchFamily="50" charset="-128"/>
            </a:rPr>
            <a:t>　物件費については，類似団体と比較して施設が多いことや，業務の民間</a:t>
          </a:r>
        </a:p>
        <a:p>
          <a:r>
            <a:rPr kumimoji="1" lang="ja-JP" altLang="en-US" sz="1300">
              <a:latin typeface="ＭＳ Ｐゴシック" panose="020B0600070205080204" pitchFamily="50" charset="-128"/>
              <a:ea typeface="ＭＳ Ｐゴシック" panose="020B0600070205080204" pitchFamily="50" charset="-128"/>
            </a:rPr>
            <a:t>委託を進めたことに加え，平成２９年度は，退職手当等の増加に伴い，さ</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らに高まっている。</a:t>
          </a:r>
        </a:p>
        <a:p>
          <a:r>
            <a:rPr kumimoji="1" lang="ja-JP" altLang="en-US" sz="1300">
              <a:latin typeface="ＭＳ Ｐゴシック" panose="020B0600070205080204" pitchFamily="50" charset="-128"/>
              <a:ea typeface="ＭＳ Ｐゴシック" panose="020B0600070205080204" pitchFamily="50" charset="-128"/>
            </a:rPr>
            <a:t>　給与の適正化や経常的な経費の見直しを進め，経費削減に努めていく。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29592</xdr:rowOff>
    </xdr:from>
    <xdr:to>
      <xdr:col>23</xdr:col>
      <xdr:colOff>133350</xdr:colOff>
      <xdr:row>87</xdr:row>
      <xdr:rowOff>45827</xdr:rowOff>
    </xdr:to>
    <xdr:cxnSp macro="">
      <xdr:nvCxnSpPr>
        <xdr:cNvPr id="195" name="直線コネクタ 194"/>
        <xdr:cNvCxnSpPr/>
      </xdr:nvCxnSpPr>
      <xdr:spPr>
        <a:xfrm>
          <a:off x="4114800" y="14945742"/>
          <a:ext cx="8382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127995</xdr:rowOff>
    </xdr:from>
    <xdr:to>
      <xdr:col>19</xdr:col>
      <xdr:colOff>133350</xdr:colOff>
      <xdr:row>87</xdr:row>
      <xdr:rowOff>29592</xdr:rowOff>
    </xdr:to>
    <xdr:cxnSp macro="">
      <xdr:nvCxnSpPr>
        <xdr:cNvPr id="198" name="直線コネクタ 197"/>
        <xdr:cNvCxnSpPr/>
      </xdr:nvCxnSpPr>
      <xdr:spPr>
        <a:xfrm>
          <a:off x="3225800" y="14872695"/>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78248</xdr:rowOff>
    </xdr:from>
    <xdr:to>
      <xdr:col>15</xdr:col>
      <xdr:colOff>82550</xdr:colOff>
      <xdr:row>86</xdr:row>
      <xdr:rowOff>127995</xdr:rowOff>
    </xdr:to>
    <xdr:cxnSp macro="">
      <xdr:nvCxnSpPr>
        <xdr:cNvPr id="201" name="直線コネクタ 200"/>
        <xdr:cNvCxnSpPr/>
      </xdr:nvCxnSpPr>
      <xdr:spPr>
        <a:xfrm>
          <a:off x="2336800" y="14822948"/>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78248</xdr:rowOff>
    </xdr:from>
    <xdr:to>
      <xdr:col>11</xdr:col>
      <xdr:colOff>31750</xdr:colOff>
      <xdr:row>86</xdr:row>
      <xdr:rowOff>83730</xdr:rowOff>
    </xdr:to>
    <xdr:cxnSp macro="">
      <xdr:nvCxnSpPr>
        <xdr:cNvPr id="204" name="直線コネクタ 203"/>
        <xdr:cNvCxnSpPr/>
      </xdr:nvCxnSpPr>
      <xdr:spPr>
        <a:xfrm flipV="1">
          <a:off x="1447800" y="14822948"/>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166477</xdr:rowOff>
    </xdr:from>
    <xdr:to>
      <xdr:col>23</xdr:col>
      <xdr:colOff>184150</xdr:colOff>
      <xdr:row>87</xdr:row>
      <xdr:rowOff>96627</xdr:rowOff>
    </xdr:to>
    <xdr:sp macro="" textlink="">
      <xdr:nvSpPr>
        <xdr:cNvPr id="214" name="楕円 213"/>
        <xdr:cNvSpPr/>
      </xdr:nvSpPr>
      <xdr:spPr>
        <a:xfrm>
          <a:off x="4902200" y="149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138554</xdr:rowOff>
    </xdr:from>
    <xdr:ext cx="762000" cy="259045"/>
    <xdr:sp macro="" textlink="">
      <xdr:nvSpPr>
        <xdr:cNvPr id="215" name="人件費・物件費等の状況該当値テキスト"/>
        <xdr:cNvSpPr txBox="1"/>
      </xdr:nvSpPr>
      <xdr:spPr>
        <a:xfrm>
          <a:off x="5041900" y="1488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150242</xdr:rowOff>
    </xdr:from>
    <xdr:to>
      <xdr:col>19</xdr:col>
      <xdr:colOff>184150</xdr:colOff>
      <xdr:row>87</xdr:row>
      <xdr:rowOff>80392</xdr:rowOff>
    </xdr:to>
    <xdr:sp macro="" textlink="">
      <xdr:nvSpPr>
        <xdr:cNvPr id="216" name="楕円 215"/>
        <xdr:cNvSpPr/>
      </xdr:nvSpPr>
      <xdr:spPr>
        <a:xfrm>
          <a:off x="4064000" y="14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65169</xdr:rowOff>
    </xdr:from>
    <xdr:ext cx="736600" cy="259045"/>
    <xdr:sp macro="" textlink="">
      <xdr:nvSpPr>
        <xdr:cNvPr id="217" name="テキスト ボックス 216"/>
        <xdr:cNvSpPr txBox="1"/>
      </xdr:nvSpPr>
      <xdr:spPr>
        <a:xfrm>
          <a:off x="3733800" y="1498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77195</xdr:rowOff>
    </xdr:from>
    <xdr:to>
      <xdr:col>15</xdr:col>
      <xdr:colOff>133350</xdr:colOff>
      <xdr:row>87</xdr:row>
      <xdr:rowOff>7345</xdr:rowOff>
    </xdr:to>
    <xdr:sp macro="" textlink="">
      <xdr:nvSpPr>
        <xdr:cNvPr id="218" name="楕円 217"/>
        <xdr:cNvSpPr/>
      </xdr:nvSpPr>
      <xdr:spPr>
        <a:xfrm>
          <a:off x="3175000" y="148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163572</xdr:rowOff>
    </xdr:from>
    <xdr:ext cx="762000" cy="259045"/>
    <xdr:sp macro="" textlink="">
      <xdr:nvSpPr>
        <xdr:cNvPr id="219" name="テキスト ボックス 218"/>
        <xdr:cNvSpPr txBox="1"/>
      </xdr:nvSpPr>
      <xdr:spPr>
        <a:xfrm>
          <a:off x="2844800" y="149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27448</xdr:rowOff>
    </xdr:from>
    <xdr:to>
      <xdr:col>11</xdr:col>
      <xdr:colOff>82550</xdr:colOff>
      <xdr:row>86</xdr:row>
      <xdr:rowOff>129048</xdr:rowOff>
    </xdr:to>
    <xdr:sp macro="" textlink="">
      <xdr:nvSpPr>
        <xdr:cNvPr id="220" name="楕円 219"/>
        <xdr:cNvSpPr/>
      </xdr:nvSpPr>
      <xdr:spPr>
        <a:xfrm>
          <a:off x="2286000" y="14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113825</xdr:rowOff>
    </xdr:from>
    <xdr:ext cx="762000" cy="259045"/>
    <xdr:sp macro="" textlink="">
      <xdr:nvSpPr>
        <xdr:cNvPr id="221" name="テキスト ボックス 220"/>
        <xdr:cNvSpPr txBox="1"/>
      </xdr:nvSpPr>
      <xdr:spPr>
        <a:xfrm>
          <a:off x="1955800" y="14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32930</xdr:rowOff>
    </xdr:from>
    <xdr:to>
      <xdr:col>7</xdr:col>
      <xdr:colOff>31750</xdr:colOff>
      <xdr:row>86</xdr:row>
      <xdr:rowOff>134530</xdr:rowOff>
    </xdr:to>
    <xdr:sp macro="" textlink="">
      <xdr:nvSpPr>
        <xdr:cNvPr id="222" name="楕円 221"/>
        <xdr:cNvSpPr/>
      </xdr:nvSpPr>
      <xdr:spPr>
        <a:xfrm>
          <a:off x="1397000" y="14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119307</xdr:rowOff>
    </xdr:from>
    <xdr:ext cx="762000" cy="259045"/>
    <xdr:sp macro="" textlink="">
      <xdr:nvSpPr>
        <xdr:cNvPr id="223" name="テキスト ボックス 222"/>
        <xdr:cNvSpPr txBox="1"/>
      </xdr:nvSpPr>
      <xdr:spPr>
        <a:xfrm>
          <a:off x="1066800" y="1486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職員数の削減による管理職比率の上昇や，団塊の世代の大量退職に対応するため昇任年齢が低下したこと等に伴う組織構成上の問題により，ラスパイレス指数は高止まりの状況が続いている。</a:t>
          </a:r>
        </a:p>
        <a:p>
          <a:r>
            <a:rPr kumimoji="1" lang="ja-JP" altLang="en-US" sz="1300">
              <a:latin typeface="ＭＳ Ｐゴシック" panose="020B0600070205080204" pitchFamily="50" charset="-128"/>
              <a:ea typeface="ＭＳ Ｐゴシック" panose="020B0600070205080204" pitchFamily="50" charset="-128"/>
            </a:rPr>
            <a:t>　平成２４年度から平成２８年度に行政改革実施計画に基づく給与制度の見直しにより，適正化を進めた。また，平成２８年４月より，部長級は給料月額の５％，課長級は給料月額の３％の給料減額措置を実施し，改善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86</xdr:row>
      <xdr:rowOff>90109</xdr:rowOff>
    </xdr:to>
    <xdr:cxnSp macro="">
      <xdr:nvCxnSpPr>
        <xdr:cNvPr id="254" name="直線コネクタ 253"/>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62186</xdr:rowOff>
    </xdr:from>
    <xdr:ext cx="762000" cy="259045"/>
    <xdr:sp macro="" textlink="">
      <xdr:nvSpPr>
        <xdr:cNvPr id="255"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90109</xdr:rowOff>
    </xdr:from>
    <xdr:to>
      <xdr:col>81</xdr:col>
      <xdr:colOff>133350</xdr:colOff>
      <xdr:row>86</xdr:row>
      <xdr:rowOff>90109</xdr:rowOff>
    </xdr:to>
    <xdr:cxnSp macro="">
      <xdr:nvCxnSpPr>
        <xdr:cNvPr id="256" name="直線コネクタ 255"/>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7"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8" name="直線コネクタ 257"/>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59" name="直線コネクタ 258"/>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2" name="直線コネクタ 261"/>
        <xdr:cNvCxnSpPr/>
      </xdr:nvCxnSpPr>
      <xdr:spPr>
        <a:xfrm flipV="1">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3" name="フローチャート: 判断 262"/>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4" name="テキスト ボックス 263"/>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0</xdr:rowOff>
    </xdr:to>
    <xdr:cxnSp macro="">
      <xdr:nvCxnSpPr>
        <xdr:cNvPr id="265" name="直線コネクタ 264"/>
        <xdr:cNvCxnSpPr/>
      </xdr:nvCxnSpPr>
      <xdr:spPr>
        <a:xfrm flipV="1">
          <a:off x="14401800" y="1484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117021</xdr:rowOff>
    </xdr:from>
    <xdr:to>
      <xdr:col>73</xdr:col>
      <xdr:colOff>44450</xdr:colOff>
      <xdr:row>84</xdr:row>
      <xdr:rowOff>47171</xdr:rowOff>
    </xdr:to>
    <xdr:sp macro="" textlink="">
      <xdr:nvSpPr>
        <xdr:cNvPr id="266" name="フローチャート: 判断 265"/>
        <xdr:cNvSpPr/>
      </xdr:nvSpPr>
      <xdr:spPr>
        <a:xfrm>
          <a:off x="15240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67" name="テキスト ボックス 266"/>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126395</xdr:rowOff>
    </xdr:to>
    <xdr:cxnSp macro="">
      <xdr:nvCxnSpPr>
        <xdr:cNvPr id="268" name="直線コネクタ 267"/>
        <xdr:cNvCxnSpPr/>
      </xdr:nvCxnSpPr>
      <xdr:spPr>
        <a:xfrm flipV="1">
          <a:off x="13512800" y="1508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69" name="フローチャート: 判断 268"/>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0" name="テキスト ボックス 269"/>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1" name="フローチャート: 判断 270"/>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2" name="テキスト ボックス 271"/>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8" name="楕円 277"/>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106636</xdr:rowOff>
    </xdr:from>
    <xdr:ext cx="762000" cy="259045"/>
    <xdr:sp macro="" textlink="">
      <xdr:nvSpPr>
        <xdr:cNvPr id="279" name="給与水準   （国との比較）該当値テキスト"/>
        <xdr:cNvSpPr txBox="1"/>
      </xdr:nvSpPr>
      <xdr:spPr>
        <a:xfrm>
          <a:off x="17106900" y="146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0" name="楕円 279"/>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1" name="テキスト ボックス 28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6" name="楕円 285"/>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7" name="テキスト ボックス 286"/>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行政改革により，平成１５年度以降，事務事業の整理・統合や民間活力の導入を積極的に推進し，職員数の削減を実施した。</a:t>
          </a:r>
        </a:p>
        <a:p>
          <a:r>
            <a:rPr kumimoji="1" lang="ja-JP" altLang="en-US" sz="1300">
              <a:latin typeface="ＭＳ Ｐゴシック" panose="020B0600070205080204" pitchFamily="50" charset="-128"/>
              <a:ea typeface="ＭＳ Ｐゴシック" panose="020B0600070205080204" pitchFamily="50" charset="-128"/>
            </a:rPr>
            <a:t>　今後は直営施設の民間委託や適正配置により，一層の適正化を図る。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66569</xdr:rowOff>
    </xdr:from>
    <xdr:to>
      <xdr:col>81</xdr:col>
      <xdr:colOff>44450</xdr:colOff>
      <xdr:row>62</xdr:row>
      <xdr:rowOff>68580</xdr:rowOff>
    </xdr:to>
    <xdr:cxnSp macro="">
      <xdr:nvCxnSpPr>
        <xdr:cNvPr id="322" name="直線コネクタ 321"/>
        <xdr:cNvCxnSpPr/>
      </xdr:nvCxnSpPr>
      <xdr:spPr>
        <a:xfrm flipV="1">
          <a:off x="16179800" y="1069646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68580</xdr:rowOff>
    </xdr:to>
    <xdr:cxnSp macro="">
      <xdr:nvCxnSpPr>
        <xdr:cNvPr id="325" name="直線コネクタ 324"/>
        <xdr:cNvCxnSpPr/>
      </xdr:nvCxnSpPr>
      <xdr:spPr>
        <a:xfrm>
          <a:off x="15290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62</xdr:row>
      <xdr:rowOff>36406</xdr:rowOff>
    </xdr:to>
    <xdr:cxnSp macro="">
      <xdr:nvCxnSpPr>
        <xdr:cNvPr id="328" name="直線コネクタ 327"/>
        <xdr:cNvCxnSpPr/>
      </xdr:nvCxnSpPr>
      <xdr:spPr>
        <a:xfrm>
          <a:off x="14401800" y="10620057"/>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161607</xdr:rowOff>
    </xdr:to>
    <xdr:cxnSp macro="">
      <xdr:nvCxnSpPr>
        <xdr:cNvPr id="331" name="直線コネクタ 330"/>
        <xdr:cNvCxnSpPr/>
      </xdr:nvCxnSpPr>
      <xdr:spPr>
        <a:xfrm>
          <a:off x="13512800" y="10569787"/>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15769</xdr:rowOff>
    </xdr:from>
    <xdr:to>
      <xdr:col>81</xdr:col>
      <xdr:colOff>95250</xdr:colOff>
      <xdr:row>62</xdr:row>
      <xdr:rowOff>117369</xdr:rowOff>
    </xdr:to>
    <xdr:sp macro="" textlink="">
      <xdr:nvSpPr>
        <xdr:cNvPr id="341" name="楕円 340"/>
        <xdr:cNvSpPr/>
      </xdr:nvSpPr>
      <xdr:spPr>
        <a:xfrm>
          <a:off x="169672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159296</xdr:rowOff>
    </xdr:from>
    <xdr:ext cx="762000" cy="259045"/>
    <xdr:sp macro="" textlink="">
      <xdr:nvSpPr>
        <xdr:cNvPr id="342" name="定員管理の状況該当値テキスト"/>
        <xdr:cNvSpPr txBox="1"/>
      </xdr:nvSpPr>
      <xdr:spPr>
        <a:xfrm>
          <a:off x="17106900" y="1061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3" name="楕円 342"/>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44" name="テキスト ボックス 343"/>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5" name="楕円 344"/>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71983</xdr:rowOff>
    </xdr:from>
    <xdr:ext cx="762000" cy="259045"/>
    <xdr:sp macro="" textlink="">
      <xdr:nvSpPr>
        <xdr:cNvPr id="346" name="テキスト ボックス 345"/>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7" name="楕円 346"/>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48" name="テキスト ボックス 347"/>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9" name="楕円 348"/>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50" name="テキスト ボックス 34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阪神・淡路大震災からの復旧・復興事業等に係る市債の借入により公債費の負担が多額になったことから，他団体よりも高い水準となっていたが，借換抑制や繰上償還などの取組により，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数値は改善傾向にあ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en-US" sz="1300">
              <a:latin typeface="ＭＳ Ｐゴシック" panose="020B0600070205080204" pitchFamily="50" charset="-128"/>
              <a:ea typeface="ＭＳ Ｐゴシック" panose="020B0600070205080204" pitchFamily="50" charset="-128"/>
            </a:rPr>
            <a:t>平成２９年度は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先行取得等事業債が満期を迎えたため，数値が悪化している。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71755</xdr:rowOff>
    </xdr:from>
    <xdr:to>
      <xdr:col>81</xdr:col>
      <xdr:colOff>44450</xdr:colOff>
      <xdr:row>40</xdr:row>
      <xdr:rowOff>24447</xdr:rowOff>
    </xdr:to>
    <xdr:cxnSp macro="">
      <xdr:nvCxnSpPr>
        <xdr:cNvPr id="380" name="直線コネクタ 379"/>
        <xdr:cNvCxnSpPr/>
      </xdr:nvCxnSpPr>
      <xdr:spPr>
        <a:xfrm>
          <a:off x="16179800" y="6586855"/>
          <a:ext cx="8382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71755</xdr:rowOff>
    </xdr:from>
    <xdr:to>
      <xdr:col>77</xdr:col>
      <xdr:colOff>44450</xdr:colOff>
      <xdr:row>39</xdr:row>
      <xdr:rowOff>26988</xdr:rowOff>
    </xdr:to>
    <xdr:cxnSp macro="">
      <xdr:nvCxnSpPr>
        <xdr:cNvPr id="383" name="直線コネクタ 382"/>
        <xdr:cNvCxnSpPr/>
      </xdr:nvCxnSpPr>
      <xdr:spPr>
        <a:xfrm flipV="1">
          <a:off x="15290800" y="65868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26988</xdr:rowOff>
    </xdr:from>
    <xdr:to>
      <xdr:col>72</xdr:col>
      <xdr:colOff>203200</xdr:colOff>
      <xdr:row>40</xdr:row>
      <xdr:rowOff>120968</xdr:rowOff>
    </xdr:to>
    <xdr:cxnSp macro="">
      <xdr:nvCxnSpPr>
        <xdr:cNvPr id="386" name="直線コネクタ 385"/>
        <xdr:cNvCxnSpPr/>
      </xdr:nvCxnSpPr>
      <xdr:spPr>
        <a:xfrm flipV="1">
          <a:off x="14401800" y="671353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120968</xdr:rowOff>
    </xdr:from>
    <xdr:to>
      <xdr:col>68</xdr:col>
      <xdr:colOff>152400</xdr:colOff>
      <xdr:row>41</xdr:row>
      <xdr:rowOff>136525</xdr:rowOff>
    </xdr:to>
    <xdr:cxnSp macro="">
      <xdr:nvCxnSpPr>
        <xdr:cNvPr id="389" name="直線コネクタ 388"/>
        <xdr:cNvCxnSpPr/>
      </xdr:nvCxnSpPr>
      <xdr:spPr>
        <a:xfrm flipV="1">
          <a:off x="13512800" y="697896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145097</xdr:rowOff>
    </xdr:from>
    <xdr:to>
      <xdr:col>81</xdr:col>
      <xdr:colOff>95250</xdr:colOff>
      <xdr:row>40</xdr:row>
      <xdr:rowOff>75247</xdr:rowOff>
    </xdr:to>
    <xdr:sp macro="" textlink="">
      <xdr:nvSpPr>
        <xdr:cNvPr id="399" name="楕円 398"/>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117174</xdr:rowOff>
    </xdr:from>
    <xdr:ext cx="762000" cy="259045"/>
    <xdr:sp macro="" textlink="">
      <xdr:nvSpPr>
        <xdr:cNvPr id="400" name="公債費負担の状況該当値テキスト"/>
        <xdr:cNvSpPr txBox="1"/>
      </xdr:nvSpPr>
      <xdr:spPr>
        <a:xfrm>
          <a:off x="17106900" y="68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20955</xdr:rowOff>
    </xdr:from>
    <xdr:to>
      <xdr:col>77</xdr:col>
      <xdr:colOff>95250</xdr:colOff>
      <xdr:row>38</xdr:row>
      <xdr:rowOff>122555</xdr:rowOff>
    </xdr:to>
    <xdr:sp macro="" textlink="">
      <xdr:nvSpPr>
        <xdr:cNvPr id="401" name="楕円 400"/>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132732</xdr:rowOff>
    </xdr:from>
    <xdr:ext cx="736600" cy="259045"/>
    <xdr:sp macro="" textlink="">
      <xdr:nvSpPr>
        <xdr:cNvPr id="402" name="テキスト ボックス 401"/>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147638</xdr:rowOff>
    </xdr:from>
    <xdr:to>
      <xdr:col>73</xdr:col>
      <xdr:colOff>44450</xdr:colOff>
      <xdr:row>39</xdr:row>
      <xdr:rowOff>77788</xdr:rowOff>
    </xdr:to>
    <xdr:sp macro="" textlink="">
      <xdr:nvSpPr>
        <xdr:cNvPr id="403" name="楕円 402"/>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87965</xdr:rowOff>
    </xdr:from>
    <xdr:ext cx="762000" cy="259045"/>
    <xdr:sp macro="" textlink="">
      <xdr:nvSpPr>
        <xdr:cNvPr id="404" name="テキスト ボックス 403"/>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70168</xdr:rowOff>
    </xdr:from>
    <xdr:to>
      <xdr:col>68</xdr:col>
      <xdr:colOff>203200</xdr:colOff>
      <xdr:row>41</xdr:row>
      <xdr:rowOff>318</xdr:rowOff>
    </xdr:to>
    <xdr:sp macro="" textlink="">
      <xdr:nvSpPr>
        <xdr:cNvPr id="405" name="楕円 404"/>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156545</xdr:rowOff>
    </xdr:from>
    <xdr:ext cx="762000" cy="259045"/>
    <xdr:sp macro="" textlink="">
      <xdr:nvSpPr>
        <xdr:cNvPr id="406" name="テキスト ボックス 405"/>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7" name="楕円 406"/>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8" name="テキスト ボックス 407"/>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阪神・淡路大震災からの復旧・復興事業等に係る市債の残高が大きく，借換抑制や繰上償還など，市債残高を積極的に減少させる取組により，概ね改善の傾向にあるものの依然として，類似団体の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平成２９年度は，公共用地取得費特別会計における地方債残高の減少により改善したが，今後は施設の老朽化対策に要する新たな市債発行により，当面は改善傾向が鈍化する見込み。</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11684</xdr:rowOff>
    </xdr:from>
    <xdr:to>
      <xdr:col>81</xdr:col>
      <xdr:colOff>44450</xdr:colOff>
      <xdr:row>18</xdr:row>
      <xdr:rowOff>56727</xdr:rowOff>
    </xdr:to>
    <xdr:cxnSp macro="">
      <xdr:nvCxnSpPr>
        <xdr:cNvPr id="442" name="直線コネクタ 441"/>
        <xdr:cNvCxnSpPr/>
      </xdr:nvCxnSpPr>
      <xdr:spPr>
        <a:xfrm flipV="1">
          <a:off x="16179800" y="3097784"/>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56727</xdr:rowOff>
    </xdr:from>
    <xdr:to>
      <xdr:col>77</xdr:col>
      <xdr:colOff>44450</xdr:colOff>
      <xdr:row>19</xdr:row>
      <xdr:rowOff>91186</xdr:rowOff>
    </xdr:to>
    <xdr:cxnSp macro="">
      <xdr:nvCxnSpPr>
        <xdr:cNvPr id="445" name="直線コネクタ 444"/>
        <xdr:cNvCxnSpPr/>
      </xdr:nvCxnSpPr>
      <xdr:spPr>
        <a:xfrm flipV="1">
          <a:off x="15290800" y="3142827"/>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75904</xdr:rowOff>
    </xdr:from>
    <xdr:to>
      <xdr:col>72</xdr:col>
      <xdr:colOff>203200</xdr:colOff>
      <xdr:row>19</xdr:row>
      <xdr:rowOff>91186</xdr:rowOff>
    </xdr:to>
    <xdr:cxnSp macro="">
      <xdr:nvCxnSpPr>
        <xdr:cNvPr id="448" name="直線コネクタ 447"/>
        <xdr:cNvCxnSpPr/>
      </xdr:nvCxnSpPr>
      <xdr:spPr>
        <a:xfrm>
          <a:off x="14401800" y="333345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19</xdr:row>
      <xdr:rowOff>75904</xdr:rowOff>
    </xdr:to>
    <xdr:cxnSp macro="">
      <xdr:nvCxnSpPr>
        <xdr:cNvPr id="451" name="直線コネクタ 450"/>
        <xdr:cNvCxnSpPr/>
      </xdr:nvCxnSpPr>
      <xdr:spPr>
        <a:xfrm>
          <a:off x="13512800" y="331495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132334</xdr:rowOff>
    </xdr:from>
    <xdr:to>
      <xdr:col>81</xdr:col>
      <xdr:colOff>95250</xdr:colOff>
      <xdr:row>18</xdr:row>
      <xdr:rowOff>62484</xdr:rowOff>
    </xdr:to>
    <xdr:sp macro="" textlink="">
      <xdr:nvSpPr>
        <xdr:cNvPr id="461" name="楕円 460"/>
        <xdr:cNvSpPr/>
      </xdr:nvSpPr>
      <xdr:spPr>
        <a:xfrm>
          <a:off x="169672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104411</xdr:rowOff>
    </xdr:from>
    <xdr:ext cx="762000" cy="259045"/>
    <xdr:sp macro="" textlink="">
      <xdr:nvSpPr>
        <xdr:cNvPr id="462" name="将来負担の状況該当値テキスト"/>
        <xdr:cNvSpPr txBox="1"/>
      </xdr:nvSpPr>
      <xdr:spPr>
        <a:xfrm>
          <a:off x="17106900" y="30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5927</xdr:rowOff>
    </xdr:from>
    <xdr:to>
      <xdr:col>77</xdr:col>
      <xdr:colOff>95250</xdr:colOff>
      <xdr:row>18</xdr:row>
      <xdr:rowOff>107527</xdr:rowOff>
    </xdr:to>
    <xdr:sp macro="" textlink="">
      <xdr:nvSpPr>
        <xdr:cNvPr id="463" name="楕円 462"/>
        <xdr:cNvSpPr/>
      </xdr:nvSpPr>
      <xdr:spPr>
        <a:xfrm>
          <a:off x="16129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92304</xdr:rowOff>
    </xdr:from>
    <xdr:ext cx="736600" cy="259045"/>
    <xdr:sp macro="" textlink="">
      <xdr:nvSpPr>
        <xdr:cNvPr id="464" name="テキスト ボックス 463"/>
        <xdr:cNvSpPr txBox="1"/>
      </xdr:nvSpPr>
      <xdr:spPr>
        <a:xfrm>
          <a:off x="15798800" y="317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40386</xdr:rowOff>
    </xdr:from>
    <xdr:to>
      <xdr:col>73</xdr:col>
      <xdr:colOff>44450</xdr:colOff>
      <xdr:row>19</xdr:row>
      <xdr:rowOff>141986</xdr:rowOff>
    </xdr:to>
    <xdr:sp macro="" textlink="">
      <xdr:nvSpPr>
        <xdr:cNvPr id="465" name="楕円 464"/>
        <xdr:cNvSpPr/>
      </xdr:nvSpPr>
      <xdr:spPr>
        <a:xfrm>
          <a:off x="15240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126763</xdr:rowOff>
    </xdr:from>
    <xdr:ext cx="762000" cy="259045"/>
    <xdr:sp macro="" textlink="">
      <xdr:nvSpPr>
        <xdr:cNvPr id="466" name="テキスト ボックス 465"/>
        <xdr:cNvSpPr txBox="1"/>
      </xdr:nvSpPr>
      <xdr:spPr>
        <a:xfrm>
          <a:off x="1490980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25104</xdr:rowOff>
    </xdr:from>
    <xdr:to>
      <xdr:col>68</xdr:col>
      <xdr:colOff>203200</xdr:colOff>
      <xdr:row>19</xdr:row>
      <xdr:rowOff>126704</xdr:rowOff>
    </xdr:to>
    <xdr:sp macro="" textlink="">
      <xdr:nvSpPr>
        <xdr:cNvPr id="467" name="楕円 466"/>
        <xdr:cNvSpPr/>
      </xdr:nvSpPr>
      <xdr:spPr>
        <a:xfrm>
          <a:off x="143510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111481</xdr:rowOff>
    </xdr:from>
    <xdr:ext cx="762000" cy="259045"/>
    <xdr:sp macro="" textlink="">
      <xdr:nvSpPr>
        <xdr:cNvPr id="468" name="テキスト ボックス 467"/>
        <xdr:cNvSpPr txBox="1"/>
      </xdr:nvSpPr>
      <xdr:spPr>
        <a:xfrm>
          <a:off x="14020800" y="336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6604</xdr:rowOff>
    </xdr:from>
    <xdr:to>
      <xdr:col>64</xdr:col>
      <xdr:colOff>152400</xdr:colOff>
      <xdr:row>19</xdr:row>
      <xdr:rowOff>108204</xdr:rowOff>
    </xdr:to>
    <xdr:sp macro="" textlink="">
      <xdr:nvSpPr>
        <xdr:cNvPr id="469" name="楕円 468"/>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92981</xdr:rowOff>
    </xdr:from>
    <xdr:ext cx="762000" cy="259045"/>
    <xdr:sp macro="" textlink="">
      <xdr:nvSpPr>
        <xdr:cNvPr id="470" name="テキスト ボックス 469"/>
        <xdr:cNvSpPr txBox="1"/>
      </xdr:nvSpPr>
      <xdr:spPr>
        <a:xfrm>
          <a:off x="13131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ラスパイレス指数は類似団体の平均を上回っているが，行政改革の実施等により，給料・手当の見直し，民間活力の導入などを行っていることから，人件費に係る率は減少傾向にある。</a:t>
          </a:r>
        </a:p>
        <a:p>
          <a:r>
            <a:rPr kumimoji="1" lang="ja-JP" altLang="en-US" sz="1300">
              <a:latin typeface="ＭＳ Ｐゴシック" panose="020B0600070205080204" pitchFamily="50" charset="-128"/>
              <a:ea typeface="ＭＳ Ｐゴシック" panose="020B0600070205080204" pitchFamily="50" charset="-128"/>
            </a:rPr>
            <a:t>　平成２９年度は退職手当等により増加したが，引き続き，職員数や給与等の適正化により総人件費の抑制に努める。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40</xdr:row>
      <xdr:rowOff>12700</xdr:rowOff>
    </xdr:to>
    <xdr:cxnSp macro="">
      <xdr:nvCxnSpPr>
        <xdr:cNvPr id="66" name="直線コネクタ 65"/>
        <xdr:cNvCxnSpPr/>
      </xdr:nvCxnSpPr>
      <xdr:spPr>
        <a:xfrm>
          <a:off x="3987800" y="66573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8890</xdr:rowOff>
    </xdr:to>
    <xdr:cxnSp macro="">
      <xdr:nvCxnSpPr>
        <xdr:cNvPr id="69" name="直線コネクタ 68"/>
        <xdr:cNvCxnSpPr/>
      </xdr:nvCxnSpPr>
      <xdr:spPr>
        <a:xfrm flipV="1">
          <a:off x="3098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39</xdr:row>
      <xdr:rowOff>8890</xdr:rowOff>
    </xdr:to>
    <xdr:cxnSp macro="">
      <xdr:nvCxnSpPr>
        <xdr:cNvPr id="72" name="直線コネクタ 71"/>
        <xdr:cNvCxnSpPr/>
      </xdr:nvCxnSpPr>
      <xdr:spPr>
        <a:xfrm>
          <a:off x="2209800" y="654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96520</xdr:rowOff>
    </xdr:to>
    <xdr:cxnSp macro="">
      <xdr:nvCxnSpPr>
        <xdr:cNvPr id="75" name="直線コネクタ 74"/>
        <xdr:cNvCxnSpPr/>
      </xdr:nvCxnSpPr>
      <xdr:spPr>
        <a:xfrm flipV="1">
          <a:off x="1320800" y="654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施設の維持管理経費をはじめ経常的な経費削減に取り組んでいるものの，各種システムの改修などにより増加傾向にある。</a:t>
          </a:r>
        </a:p>
        <a:p>
          <a:r>
            <a:rPr kumimoji="1" lang="ja-JP" altLang="en-US" sz="1300">
              <a:latin typeface="ＭＳ Ｐゴシック" panose="020B0600070205080204" pitchFamily="50" charset="-128"/>
              <a:ea typeface="ＭＳ Ｐゴシック" panose="020B0600070205080204" pitchFamily="50" charset="-128"/>
            </a:rPr>
            <a:t>　特に委託料については，保有施設が多いことなどから，類似団体よりも高額となっている。今後も，経常的な経費の見直しを進めるとともに施設のあり方について見直しを行う。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1270</xdr:rowOff>
    </xdr:to>
    <xdr:cxnSp macro="">
      <xdr:nvCxnSpPr>
        <xdr:cNvPr id="125" name="直線コネクタ 124"/>
        <xdr:cNvCxnSpPr/>
      </xdr:nvCxnSpPr>
      <xdr:spPr>
        <a:xfrm>
          <a:off x="15671800" y="3121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35560</xdr:rowOff>
    </xdr:to>
    <xdr:cxnSp macro="">
      <xdr:nvCxnSpPr>
        <xdr:cNvPr id="128" name="直線コネクタ 127"/>
        <xdr:cNvCxnSpPr/>
      </xdr:nvCxnSpPr>
      <xdr:spPr>
        <a:xfrm>
          <a:off x="14782800" y="30485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133858</xdr:rowOff>
    </xdr:to>
    <xdr:cxnSp macro="">
      <xdr:nvCxnSpPr>
        <xdr:cNvPr id="131" name="直線コネクタ 130"/>
        <xdr:cNvCxnSpPr/>
      </xdr:nvCxnSpPr>
      <xdr:spPr>
        <a:xfrm>
          <a:off x="13893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124714</xdr:rowOff>
    </xdr:to>
    <xdr:cxnSp macro="">
      <xdr:nvCxnSpPr>
        <xdr:cNvPr id="134" name="直線コネクタ 133"/>
        <xdr:cNvCxnSpPr/>
      </xdr:nvCxnSpPr>
      <xdr:spPr>
        <a:xfrm>
          <a:off x="13004800" y="2920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4" name="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8" name="楕円 147"/>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9" name="テキスト ボックス 148"/>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0" name="楕円 149"/>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1" name="テキスト ボックス 150"/>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高齢化等により年々増加してはいるものの，他団体と比較して生活保護費が少ないこと等により，扶助費に係る率は相対的に低い水準となっている。</a:t>
          </a:r>
        </a:p>
        <a:p>
          <a:r>
            <a:rPr kumimoji="1" lang="ja-JP" altLang="en-US" sz="1300">
              <a:latin typeface="ＭＳ Ｐゴシック" panose="020B0600070205080204" pitchFamily="50" charset="-128"/>
              <a:ea typeface="ＭＳ Ｐゴシック" panose="020B0600070205080204" pitchFamily="50" charset="-128"/>
            </a:rPr>
            <a:t>　しかしながら，社会保障関係経費は，今後も増加が見込まれる経費であり，市税収入等の動向も注視しつつ，市独自の扶助制度については，他団体の動向等も踏まえ，適正な水準を見極めていく。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42635</xdr:rowOff>
    </xdr:to>
    <xdr:cxnSp macro="">
      <xdr:nvCxnSpPr>
        <xdr:cNvPr id="188" name="直線コネクタ 187"/>
        <xdr:cNvCxnSpPr/>
      </xdr:nvCxnSpPr>
      <xdr:spPr>
        <a:xfrm>
          <a:off x="3987800" y="9417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159657</xdr:rowOff>
    </xdr:to>
    <xdr:cxnSp macro="">
      <xdr:nvCxnSpPr>
        <xdr:cNvPr id="191" name="直線コネクタ 190"/>
        <xdr:cNvCxnSpPr/>
      </xdr:nvCxnSpPr>
      <xdr:spPr>
        <a:xfrm>
          <a:off x="3098800" y="9276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113393</xdr:rowOff>
    </xdr:from>
    <xdr:to>
      <xdr:col>15</xdr:col>
      <xdr:colOff>98425</xdr:colOff>
      <xdr:row>54</xdr:row>
      <xdr:rowOff>18143</xdr:rowOff>
    </xdr:to>
    <xdr:cxnSp macro="">
      <xdr:nvCxnSpPr>
        <xdr:cNvPr id="194" name="直線コネクタ 193"/>
        <xdr:cNvCxnSpPr/>
      </xdr:nvCxnSpPr>
      <xdr:spPr>
        <a:xfrm>
          <a:off x="2209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124278</xdr:rowOff>
    </xdr:to>
    <xdr:cxnSp macro="">
      <xdr:nvCxnSpPr>
        <xdr:cNvPr id="197" name="直線コネクタ 196"/>
        <xdr:cNvCxnSpPr/>
      </xdr:nvCxnSpPr>
      <xdr:spPr>
        <a:xfrm flipV="1">
          <a:off x="1320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62593</xdr:rowOff>
    </xdr:from>
    <xdr:to>
      <xdr:col>11</xdr:col>
      <xdr:colOff>60325</xdr:colOff>
      <xdr:row>53</xdr:row>
      <xdr:rowOff>164193</xdr:rowOff>
    </xdr:to>
    <xdr:sp macro="" textlink="">
      <xdr:nvSpPr>
        <xdr:cNvPr id="213" name="楕円 212"/>
        <xdr:cNvSpPr/>
      </xdr:nvSpPr>
      <xdr:spPr>
        <a:xfrm>
          <a:off x="2159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2920</xdr:rowOff>
    </xdr:from>
    <xdr:ext cx="762000" cy="259045"/>
    <xdr:sp macro="" textlink="">
      <xdr:nvSpPr>
        <xdr:cNvPr id="214" name="テキスト ボックス 213"/>
        <xdr:cNvSpPr txBox="1"/>
      </xdr:nvSpPr>
      <xdr:spPr>
        <a:xfrm>
          <a:off x="1828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5" name="楕円 214"/>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6" name="テキスト ボックス 215"/>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その他の経費としては，維持補修費及び繰出金であり，他の類似団体と同水準で推移していたが，繰出金については社会保障関係の特別会計への繰出金が増加傾向にあり，数値が上昇している。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維持補修費については，市の保有する施設が類似団体に比べて多いことからやや高くなっているため，適切な維持管理に努める。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58</xdr:row>
      <xdr:rowOff>12700</xdr:rowOff>
    </xdr:to>
    <xdr:cxnSp macro="">
      <xdr:nvCxnSpPr>
        <xdr:cNvPr id="249" name="直線コネクタ 248"/>
        <xdr:cNvCxnSpPr/>
      </xdr:nvCxnSpPr>
      <xdr:spPr>
        <a:xfrm>
          <a:off x="15671800" y="9827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2" name="直線コネクタ 251"/>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24130</xdr:rowOff>
    </xdr:to>
    <xdr:cxnSp macro="">
      <xdr:nvCxnSpPr>
        <xdr:cNvPr id="255" name="直線コネクタ 254"/>
        <xdr:cNvCxnSpPr/>
      </xdr:nvCxnSpPr>
      <xdr:spPr>
        <a:xfrm>
          <a:off x="13893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142240</xdr:rowOff>
    </xdr:to>
    <xdr:cxnSp macro="">
      <xdr:nvCxnSpPr>
        <xdr:cNvPr id="258" name="直線コネクタ 257"/>
        <xdr:cNvCxnSpPr/>
      </xdr:nvCxnSpPr>
      <xdr:spPr>
        <a:xfrm>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5" name="テキスト ボックス 274"/>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94996</xdr:rowOff>
    </xdr:to>
    <xdr:cxnSp macro="">
      <xdr:nvCxnSpPr>
        <xdr:cNvPr id="307" name="直線コネクタ 306"/>
        <xdr:cNvCxnSpPr/>
      </xdr:nvCxnSpPr>
      <xdr:spPr>
        <a:xfrm>
          <a:off x="15671800" y="5924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94996</xdr:rowOff>
    </xdr:to>
    <xdr:cxnSp macro="">
      <xdr:nvCxnSpPr>
        <xdr:cNvPr id="310" name="直線コネクタ 309"/>
        <xdr:cNvCxnSpPr/>
      </xdr:nvCxnSpPr>
      <xdr:spPr>
        <a:xfrm>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94996</xdr:rowOff>
    </xdr:to>
    <xdr:cxnSp macro="">
      <xdr:nvCxnSpPr>
        <xdr:cNvPr id="313" name="直線コネクタ 312"/>
        <xdr:cNvCxnSpPr/>
      </xdr:nvCxnSpPr>
      <xdr:spPr>
        <a:xfrm flipV="1">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94996</xdr:rowOff>
    </xdr:to>
    <xdr:cxnSp macro="">
      <xdr:nvCxnSpPr>
        <xdr:cNvPr id="316" name="直線コネクタ 315"/>
        <xdr:cNvCxnSpPr/>
      </xdr:nvCxnSpPr>
      <xdr:spPr>
        <a:xfrm>
          <a:off x="13004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8" name="楕円 327"/>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9" name="テキスト ボックス 328"/>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0" name="楕円 329"/>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1" name="テキスト ボックス 330"/>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4" name="楕円 333"/>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5" name="テキスト ボックス 334"/>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p>
        <a:p>
          <a:r>
            <a:rPr kumimoji="1" lang="ja-JP" altLang="en-US" sz="1300">
              <a:latin typeface="ＭＳ Ｐゴシック" panose="020B0600070205080204" pitchFamily="50" charset="-128"/>
              <a:ea typeface="ＭＳ Ｐゴシック" panose="020B0600070205080204" pitchFamily="50" charset="-128"/>
            </a:rPr>
            <a:t>　平成２９年度は，公共用地取得費特別会計において地方債の満期一括償還があったため，数値は一時的に悪化している。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81</xdr:row>
      <xdr:rowOff>78994</xdr:rowOff>
    </xdr:to>
    <xdr:cxnSp macro="">
      <xdr:nvCxnSpPr>
        <xdr:cNvPr id="365" name="直線コネクタ 364"/>
        <xdr:cNvCxnSpPr/>
      </xdr:nvCxnSpPr>
      <xdr:spPr>
        <a:xfrm>
          <a:off x="3987800" y="13650976"/>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122428</xdr:rowOff>
    </xdr:from>
    <xdr:to>
      <xdr:col>19</xdr:col>
      <xdr:colOff>187325</xdr:colOff>
      <xdr:row>79</xdr:row>
      <xdr:rowOff>106426</xdr:rowOff>
    </xdr:to>
    <xdr:cxnSp macro="">
      <xdr:nvCxnSpPr>
        <xdr:cNvPr id="368" name="直線コネクタ 367"/>
        <xdr:cNvCxnSpPr/>
      </xdr:nvCxnSpPr>
      <xdr:spPr>
        <a:xfrm>
          <a:off x="3098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14987</xdr:rowOff>
    </xdr:to>
    <xdr:cxnSp macro="">
      <xdr:nvCxnSpPr>
        <xdr:cNvPr id="371" name="直線コネクタ 370"/>
        <xdr:cNvCxnSpPr/>
      </xdr:nvCxnSpPr>
      <xdr:spPr>
        <a:xfrm flipV="1">
          <a:off x="2209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81</xdr:row>
      <xdr:rowOff>42418</xdr:rowOff>
    </xdr:to>
    <xdr:cxnSp macro="">
      <xdr:nvCxnSpPr>
        <xdr:cNvPr id="374" name="直線コネクタ 373"/>
        <xdr:cNvCxnSpPr/>
      </xdr:nvCxnSpPr>
      <xdr:spPr>
        <a:xfrm flipV="1">
          <a:off x="1320800" y="13559537"/>
          <a:ext cx="8890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28194</xdr:rowOff>
    </xdr:from>
    <xdr:to>
      <xdr:col>24</xdr:col>
      <xdr:colOff>76200</xdr:colOff>
      <xdr:row>81</xdr:row>
      <xdr:rowOff>129794</xdr:rowOff>
    </xdr:to>
    <xdr:sp macro="" textlink="">
      <xdr:nvSpPr>
        <xdr:cNvPr id="384" name="楕円 383"/>
        <xdr:cNvSpPr/>
      </xdr:nvSpPr>
      <xdr:spPr>
        <a:xfrm>
          <a:off x="47752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108221</xdr:rowOff>
    </xdr:from>
    <xdr:ext cx="762000" cy="259045"/>
    <xdr:sp macro="" textlink="">
      <xdr:nvSpPr>
        <xdr:cNvPr id="385" name="公債費該当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86" name="楕円 385"/>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87" name="テキスト ボックス 386"/>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71628</xdr:rowOff>
    </xdr:from>
    <xdr:to>
      <xdr:col>15</xdr:col>
      <xdr:colOff>149225</xdr:colOff>
      <xdr:row>79</xdr:row>
      <xdr:rowOff>1778</xdr:rowOff>
    </xdr:to>
    <xdr:sp macro="" textlink="">
      <xdr:nvSpPr>
        <xdr:cNvPr id="388" name="楕円 387"/>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158005</xdr:rowOff>
    </xdr:from>
    <xdr:ext cx="762000" cy="259045"/>
    <xdr:sp macro="" textlink="">
      <xdr:nvSpPr>
        <xdr:cNvPr id="389" name="テキスト ボックス 388"/>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0" name="楕円 389"/>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1" name="テキスト ボックス 39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163068</xdr:rowOff>
    </xdr:from>
    <xdr:to>
      <xdr:col>6</xdr:col>
      <xdr:colOff>171450</xdr:colOff>
      <xdr:row>81</xdr:row>
      <xdr:rowOff>93218</xdr:rowOff>
    </xdr:to>
    <xdr:sp macro="" textlink="">
      <xdr:nvSpPr>
        <xdr:cNvPr id="392" name="楕円 391"/>
        <xdr:cNvSpPr/>
      </xdr:nvSpPr>
      <xdr:spPr>
        <a:xfrm>
          <a:off x="1270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77995</xdr:rowOff>
    </xdr:from>
    <xdr:ext cx="762000" cy="259045"/>
    <xdr:sp macro="" textlink="">
      <xdr:nvSpPr>
        <xdr:cNvPr id="393" name="テキスト ボックス 392"/>
        <xdr:cNvSpPr txBox="1"/>
      </xdr:nvSpPr>
      <xdr:spPr>
        <a:xfrm>
          <a:off x="939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公債費以外の率については，平成２９年度は退職手当による人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件費の増加や，物件費が増加したことに伴い他団体よりも高くなっている。</a:t>
          </a:r>
        </a:p>
        <a:p>
          <a:r>
            <a:rPr kumimoji="1" lang="ja-JP" altLang="en-US" sz="1300">
              <a:latin typeface="ＭＳ Ｐゴシック" panose="020B0600070205080204" pitchFamily="50" charset="-128"/>
              <a:ea typeface="ＭＳ Ｐゴシック" panose="020B0600070205080204" pitchFamily="50" charset="-128"/>
            </a:rPr>
            <a:t>　社会保障関係経費や施設管理などの物件費が増加傾向にあるた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め，引き続き，経常経費の見直しを行い，適正な執行に努める。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161289</xdr:rowOff>
    </xdr:to>
    <xdr:cxnSp macro="">
      <xdr:nvCxnSpPr>
        <xdr:cNvPr id="426" name="直線コネクタ 425"/>
        <xdr:cNvCxnSpPr/>
      </xdr:nvCxnSpPr>
      <xdr:spPr>
        <a:xfrm>
          <a:off x="15671800" y="13115289"/>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85089</xdr:rowOff>
    </xdr:to>
    <xdr:cxnSp macro="">
      <xdr:nvCxnSpPr>
        <xdr:cNvPr id="429" name="直線コネクタ 428"/>
        <xdr:cNvCxnSpPr/>
      </xdr:nvCxnSpPr>
      <xdr:spPr>
        <a:xfrm>
          <a:off x="14782800" y="130352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5080</xdr:rowOff>
    </xdr:to>
    <xdr:cxnSp macro="">
      <xdr:nvCxnSpPr>
        <xdr:cNvPr id="432" name="直線コネクタ 431"/>
        <xdr:cNvCxnSpPr/>
      </xdr:nvCxnSpPr>
      <xdr:spPr>
        <a:xfrm>
          <a:off x="13893800" y="12905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46990</xdr:rowOff>
    </xdr:to>
    <xdr:cxnSp macro="">
      <xdr:nvCxnSpPr>
        <xdr:cNvPr id="435" name="直線コネクタ 434"/>
        <xdr:cNvCxnSpPr/>
      </xdr:nvCxnSpPr>
      <xdr:spPr>
        <a:xfrm>
          <a:off x="13004800" y="128485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5" name="楕円 444"/>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6"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47" name="楕円 446"/>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48" name="テキスト ボックス 447"/>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49" name="楕円 448"/>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50" name="テキスト ボックス 449"/>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1" name="楕円 450"/>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52" name="テキスト ボックス 451"/>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53" name="楕円 452"/>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54" name="テキスト ボックス 453"/>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165462</xdr:rowOff>
    </xdr:from>
    <xdr:to>
      <xdr:col>29</xdr:col>
      <xdr:colOff>127000</xdr:colOff>
      <xdr:row>15</xdr:row>
      <xdr:rowOff>42913</xdr:rowOff>
    </xdr:to>
    <xdr:cxnSp macro="">
      <xdr:nvCxnSpPr>
        <xdr:cNvPr id="50" name="直線コネクタ 49"/>
        <xdr:cNvCxnSpPr/>
      </xdr:nvCxnSpPr>
      <xdr:spPr bwMode="auto">
        <a:xfrm flipV="1">
          <a:off x="5003800" y="2613387"/>
          <a:ext cx="6477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42913</xdr:rowOff>
    </xdr:from>
    <xdr:to>
      <xdr:col>26</xdr:col>
      <xdr:colOff>50800</xdr:colOff>
      <xdr:row>15</xdr:row>
      <xdr:rowOff>49257</xdr:rowOff>
    </xdr:to>
    <xdr:cxnSp macro="">
      <xdr:nvCxnSpPr>
        <xdr:cNvPr id="53" name="直線コネクタ 52"/>
        <xdr:cNvCxnSpPr/>
      </xdr:nvCxnSpPr>
      <xdr:spPr bwMode="auto">
        <a:xfrm flipV="1">
          <a:off x="4305300" y="2662288"/>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49257</xdr:rowOff>
    </xdr:from>
    <xdr:to>
      <xdr:col>22</xdr:col>
      <xdr:colOff>114300</xdr:colOff>
      <xdr:row>15</xdr:row>
      <xdr:rowOff>106674</xdr:rowOff>
    </xdr:to>
    <xdr:cxnSp macro="">
      <xdr:nvCxnSpPr>
        <xdr:cNvPr id="56" name="直線コネクタ 55"/>
        <xdr:cNvCxnSpPr/>
      </xdr:nvCxnSpPr>
      <xdr:spPr bwMode="auto">
        <a:xfrm flipV="1">
          <a:off x="3606800" y="2668632"/>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106674</xdr:rowOff>
    </xdr:from>
    <xdr:to>
      <xdr:col>18</xdr:col>
      <xdr:colOff>177800</xdr:colOff>
      <xdr:row>15</xdr:row>
      <xdr:rowOff>145155</xdr:rowOff>
    </xdr:to>
    <xdr:cxnSp macro="">
      <xdr:nvCxnSpPr>
        <xdr:cNvPr id="59" name="直線コネクタ 58"/>
        <xdr:cNvCxnSpPr/>
      </xdr:nvCxnSpPr>
      <xdr:spPr bwMode="auto">
        <a:xfrm flipV="1">
          <a:off x="2908300" y="272604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114662</xdr:rowOff>
    </xdr:from>
    <xdr:to>
      <xdr:col>29</xdr:col>
      <xdr:colOff>177800</xdr:colOff>
      <xdr:row>15</xdr:row>
      <xdr:rowOff>44812</xdr:rowOff>
    </xdr:to>
    <xdr:sp macro="" textlink="">
      <xdr:nvSpPr>
        <xdr:cNvPr id="69" name="楕円 68"/>
        <xdr:cNvSpPr/>
      </xdr:nvSpPr>
      <xdr:spPr bwMode="auto">
        <a:xfrm>
          <a:off x="56007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131189</xdr:rowOff>
    </xdr:from>
    <xdr:ext cx="762000" cy="259045"/>
    <xdr:sp macro="" textlink="">
      <xdr:nvSpPr>
        <xdr:cNvPr id="70" name="人口1人当たり決算額の推移該当値テキスト130"/>
        <xdr:cNvSpPr txBox="1"/>
      </xdr:nvSpPr>
      <xdr:spPr>
        <a:xfrm>
          <a:off x="5740400" y="24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163563</xdr:rowOff>
    </xdr:from>
    <xdr:to>
      <xdr:col>26</xdr:col>
      <xdr:colOff>101600</xdr:colOff>
      <xdr:row>15</xdr:row>
      <xdr:rowOff>93713</xdr:rowOff>
    </xdr:to>
    <xdr:sp macro="" textlink="">
      <xdr:nvSpPr>
        <xdr:cNvPr id="71" name="楕円 70"/>
        <xdr:cNvSpPr/>
      </xdr:nvSpPr>
      <xdr:spPr bwMode="auto">
        <a:xfrm>
          <a:off x="49530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103890</xdr:rowOff>
    </xdr:from>
    <xdr:ext cx="736600" cy="259045"/>
    <xdr:sp macro="" textlink="">
      <xdr:nvSpPr>
        <xdr:cNvPr id="72" name="テキスト ボックス 71"/>
        <xdr:cNvSpPr txBox="1"/>
      </xdr:nvSpPr>
      <xdr:spPr>
        <a:xfrm>
          <a:off x="4622800" y="238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169907</xdr:rowOff>
    </xdr:from>
    <xdr:to>
      <xdr:col>22</xdr:col>
      <xdr:colOff>165100</xdr:colOff>
      <xdr:row>15</xdr:row>
      <xdr:rowOff>100057</xdr:rowOff>
    </xdr:to>
    <xdr:sp macro="" textlink="">
      <xdr:nvSpPr>
        <xdr:cNvPr id="73" name="楕円 72"/>
        <xdr:cNvSpPr/>
      </xdr:nvSpPr>
      <xdr:spPr bwMode="auto">
        <a:xfrm>
          <a:off x="42545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110234</xdr:rowOff>
    </xdr:from>
    <xdr:ext cx="762000" cy="259045"/>
    <xdr:sp macro="" textlink="">
      <xdr:nvSpPr>
        <xdr:cNvPr id="74" name="テキスト ボックス 73"/>
        <xdr:cNvSpPr txBox="1"/>
      </xdr:nvSpPr>
      <xdr:spPr>
        <a:xfrm>
          <a:off x="3924300" y="238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55874</xdr:rowOff>
    </xdr:from>
    <xdr:to>
      <xdr:col>19</xdr:col>
      <xdr:colOff>38100</xdr:colOff>
      <xdr:row>15</xdr:row>
      <xdr:rowOff>157474</xdr:rowOff>
    </xdr:to>
    <xdr:sp macro="" textlink="">
      <xdr:nvSpPr>
        <xdr:cNvPr id="75" name="楕円 74"/>
        <xdr:cNvSpPr/>
      </xdr:nvSpPr>
      <xdr:spPr bwMode="auto">
        <a:xfrm>
          <a:off x="3556000" y="26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167651</xdr:rowOff>
    </xdr:from>
    <xdr:ext cx="762000" cy="259045"/>
    <xdr:sp macro="" textlink="">
      <xdr:nvSpPr>
        <xdr:cNvPr id="76" name="テキスト ボックス 75"/>
        <xdr:cNvSpPr txBox="1"/>
      </xdr:nvSpPr>
      <xdr:spPr>
        <a:xfrm>
          <a:off x="3225800" y="24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94355</xdr:rowOff>
    </xdr:from>
    <xdr:to>
      <xdr:col>15</xdr:col>
      <xdr:colOff>101600</xdr:colOff>
      <xdr:row>16</xdr:row>
      <xdr:rowOff>24505</xdr:rowOff>
    </xdr:to>
    <xdr:sp macro="" textlink="">
      <xdr:nvSpPr>
        <xdr:cNvPr id="77" name="楕円 76"/>
        <xdr:cNvSpPr/>
      </xdr:nvSpPr>
      <xdr:spPr bwMode="auto">
        <a:xfrm>
          <a:off x="2857500" y="271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34682</xdr:rowOff>
    </xdr:from>
    <xdr:ext cx="762000" cy="259045"/>
    <xdr:sp macro="" textlink="">
      <xdr:nvSpPr>
        <xdr:cNvPr id="78" name="テキスト ボックス 77"/>
        <xdr:cNvSpPr txBox="1"/>
      </xdr:nvSpPr>
      <xdr:spPr>
        <a:xfrm>
          <a:off x="2527300" y="248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238720</xdr:rowOff>
    </xdr:from>
    <xdr:to>
      <xdr:col>29</xdr:col>
      <xdr:colOff>127000</xdr:colOff>
      <xdr:row>35</xdr:row>
      <xdr:rowOff>285616</xdr:rowOff>
    </xdr:to>
    <xdr:cxnSp macro="">
      <xdr:nvCxnSpPr>
        <xdr:cNvPr id="113" name="直線コネクタ 112"/>
        <xdr:cNvCxnSpPr/>
      </xdr:nvCxnSpPr>
      <xdr:spPr bwMode="auto">
        <a:xfrm flipV="1">
          <a:off x="5003800" y="6163270"/>
          <a:ext cx="6477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285616</xdr:rowOff>
    </xdr:from>
    <xdr:to>
      <xdr:col>26</xdr:col>
      <xdr:colOff>50800</xdr:colOff>
      <xdr:row>37</xdr:row>
      <xdr:rowOff>14300</xdr:rowOff>
    </xdr:to>
    <xdr:cxnSp macro="">
      <xdr:nvCxnSpPr>
        <xdr:cNvPr id="116" name="直線コネクタ 115"/>
        <xdr:cNvCxnSpPr/>
      </xdr:nvCxnSpPr>
      <xdr:spPr bwMode="auto">
        <a:xfrm flipV="1">
          <a:off x="4305300" y="6895966"/>
          <a:ext cx="698500" cy="2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5711</xdr:rowOff>
    </xdr:from>
    <xdr:to>
      <xdr:col>22</xdr:col>
      <xdr:colOff>114300</xdr:colOff>
      <xdr:row>37</xdr:row>
      <xdr:rowOff>14300</xdr:rowOff>
    </xdr:to>
    <xdr:cxnSp macro="">
      <xdr:nvCxnSpPr>
        <xdr:cNvPr id="119" name="直線コネクタ 118"/>
        <xdr:cNvCxnSpPr/>
      </xdr:nvCxnSpPr>
      <xdr:spPr bwMode="auto">
        <a:xfrm>
          <a:off x="3606800" y="7130411"/>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260208</xdr:rowOff>
    </xdr:from>
    <xdr:to>
      <xdr:col>18</xdr:col>
      <xdr:colOff>177800</xdr:colOff>
      <xdr:row>37</xdr:row>
      <xdr:rowOff>5711</xdr:rowOff>
    </xdr:to>
    <xdr:cxnSp macro="">
      <xdr:nvCxnSpPr>
        <xdr:cNvPr id="122" name="直線コネクタ 121"/>
        <xdr:cNvCxnSpPr/>
      </xdr:nvCxnSpPr>
      <xdr:spPr bwMode="auto">
        <a:xfrm>
          <a:off x="2908300" y="6527658"/>
          <a:ext cx="698500" cy="60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187920</xdr:rowOff>
    </xdr:from>
    <xdr:to>
      <xdr:col>29</xdr:col>
      <xdr:colOff>177800</xdr:colOff>
      <xdr:row>33</xdr:row>
      <xdr:rowOff>289520</xdr:rowOff>
    </xdr:to>
    <xdr:sp macro="" textlink="">
      <xdr:nvSpPr>
        <xdr:cNvPr id="132" name="楕円 131"/>
        <xdr:cNvSpPr/>
      </xdr:nvSpPr>
      <xdr:spPr bwMode="auto">
        <a:xfrm>
          <a:off x="56007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32997</xdr:rowOff>
    </xdr:from>
    <xdr:ext cx="762000" cy="259045"/>
    <xdr:sp macro="" textlink="">
      <xdr:nvSpPr>
        <xdr:cNvPr id="133" name="人口1人当たり決算額の推移該当値テキスト445"/>
        <xdr:cNvSpPr txBox="1"/>
      </xdr:nvSpPr>
      <xdr:spPr>
        <a:xfrm>
          <a:off x="5740400" y="59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234816</xdr:rowOff>
    </xdr:from>
    <xdr:to>
      <xdr:col>26</xdr:col>
      <xdr:colOff>101600</xdr:colOff>
      <xdr:row>35</xdr:row>
      <xdr:rowOff>336416</xdr:rowOff>
    </xdr:to>
    <xdr:sp macro="" textlink="">
      <xdr:nvSpPr>
        <xdr:cNvPr id="134" name="楕円 133"/>
        <xdr:cNvSpPr/>
      </xdr:nvSpPr>
      <xdr:spPr bwMode="auto">
        <a:xfrm>
          <a:off x="49530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321193</xdr:rowOff>
    </xdr:from>
    <xdr:ext cx="736600" cy="259045"/>
    <xdr:sp macro="" textlink="">
      <xdr:nvSpPr>
        <xdr:cNvPr id="135" name="テキスト ボックス 134"/>
        <xdr:cNvSpPr txBox="1"/>
      </xdr:nvSpPr>
      <xdr:spPr>
        <a:xfrm>
          <a:off x="4622800" y="693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134950</xdr:rowOff>
    </xdr:from>
    <xdr:to>
      <xdr:col>22</xdr:col>
      <xdr:colOff>165100</xdr:colOff>
      <xdr:row>37</xdr:row>
      <xdr:rowOff>65100</xdr:rowOff>
    </xdr:to>
    <xdr:sp macro="" textlink="">
      <xdr:nvSpPr>
        <xdr:cNvPr id="136" name="楕円 135"/>
        <xdr:cNvSpPr/>
      </xdr:nvSpPr>
      <xdr:spPr bwMode="auto">
        <a:xfrm>
          <a:off x="42545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49877</xdr:rowOff>
    </xdr:from>
    <xdr:ext cx="762000" cy="259045"/>
    <xdr:sp macro="" textlink="">
      <xdr:nvSpPr>
        <xdr:cNvPr id="137" name="テキスト ボックス 136"/>
        <xdr:cNvSpPr txBox="1"/>
      </xdr:nvSpPr>
      <xdr:spPr>
        <a:xfrm>
          <a:off x="39243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126361</xdr:rowOff>
    </xdr:from>
    <xdr:to>
      <xdr:col>19</xdr:col>
      <xdr:colOff>38100</xdr:colOff>
      <xdr:row>37</xdr:row>
      <xdr:rowOff>56511</xdr:rowOff>
    </xdr:to>
    <xdr:sp macro="" textlink="">
      <xdr:nvSpPr>
        <xdr:cNvPr id="138" name="楕円 137"/>
        <xdr:cNvSpPr/>
      </xdr:nvSpPr>
      <xdr:spPr bwMode="auto">
        <a:xfrm>
          <a:off x="3556000" y="707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41288</xdr:rowOff>
    </xdr:from>
    <xdr:ext cx="762000" cy="259045"/>
    <xdr:sp macro="" textlink="">
      <xdr:nvSpPr>
        <xdr:cNvPr id="139" name="テキスト ボックス 138"/>
        <xdr:cNvSpPr txBox="1"/>
      </xdr:nvSpPr>
      <xdr:spPr>
        <a:xfrm>
          <a:off x="3225800" y="716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209409</xdr:rowOff>
    </xdr:from>
    <xdr:to>
      <xdr:col>15</xdr:col>
      <xdr:colOff>101600</xdr:colOff>
      <xdr:row>34</xdr:row>
      <xdr:rowOff>311009</xdr:rowOff>
    </xdr:to>
    <xdr:sp macro="" textlink="">
      <xdr:nvSpPr>
        <xdr:cNvPr id="140" name="楕円 139"/>
        <xdr:cNvSpPr/>
      </xdr:nvSpPr>
      <xdr:spPr bwMode="auto">
        <a:xfrm>
          <a:off x="2857500" y="647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321186</xdr:rowOff>
    </xdr:from>
    <xdr:ext cx="762000" cy="259045"/>
    <xdr:sp macro="" textlink="">
      <xdr:nvSpPr>
        <xdr:cNvPr id="141" name="テキスト ボックス 140"/>
        <xdr:cNvSpPr txBox="1"/>
      </xdr:nvSpPr>
      <xdr:spPr>
        <a:xfrm>
          <a:off x="2527300" y="62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113754</xdr:rowOff>
    </xdr:from>
    <xdr:to>
      <xdr:col>24</xdr:col>
      <xdr:colOff>63500</xdr:colOff>
      <xdr:row>35</xdr:row>
      <xdr:rowOff>14675</xdr:rowOff>
    </xdr:to>
    <xdr:cxnSp macro="">
      <xdr:nvCxnSpPr>
        <xdr:cNvPr id="61" name="直線コネクタ 60"/>
        <xdr:cNvCxnSpPr/>
      </xdr:nvCxnSpPr>
      <xdr:spPr>
        <a:xfrm flipV="1">
          <a:off x="3797300" y="5943054"/>
          <a:ext cx="8382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118497</xdr:rowOff>
    </xdr:from>
    <xdr:to>
      <xdr:col>19</xdr:col>
      <xdr:colOff>177800</xdr:colOff>
      <xdr:row>35</xdr:row>
      <xdr:rowOff>14675</xdr:rowOff>
    </xdr:to>
    <xdr:cxnSp macro="">
      <xdr:nvCxnSpPr>
        <xdr:cNvPr id="64" name="直線コネクタ 63"/>
        <xdr:cNvCxnSpPr/>
      </xdr:nvCxnSpPr>
      <xdr:spPr>
        <a:xfrm>
          <a:off x="2908300" y="594779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118497</xdr:rowOff>
    </xdr:from>
    <xdr:to>
      <xdr:col>15</xdr:col>
      <xdr:colOff>50800</xdr:colOff>
      <xdr:row>35</xdr:row>
      <xdr:rowOff>84988</xdr:rowOff>
    </xdr:to>
    <xdr:cxnSp macro="">
      <xdr:nvCxnSpPr>
        <xdr:cNvPr id="67" name="直線コネクタ 66"/>
        <xdr:cNvCxnSpPr/>
      </xdr:nvCxnSpPr>
      <xdr:spPr>
        <a:xfrm flipV="1">
          <a:off x="2019300" y="5947797"/>
          <a:ext cx="889000" cy="1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1531</xdr:rowOff>
    </xdr:from>
    <xdr:to>
      <xdr:col>10</xdr:col>
      <xdr:colOff>114300</xdr:colOff>
      <xdr:row>35</xdr:row>
      <xdr:rowOff>84988</xdr:rowOff>
    </xdr:to>
    <xdr:cxnSp macro="">
      <xdr:nvCxnSpPr>
        <xdr:cNvPr id="70" name="直線コネクタ 69"/>
        <xdr:cNvCxnSpPr/>
      </xdr:nvCxnSpPr>
      <xdr:spPr>
        <a:xfrm>
          <a:off x="1130300" y="6002281"/>
          <a:ext cx="889000" cy="8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62954</xdr:rowOff>
    </xdr:from>
    <xdr:to>
      <xdr:col>24</xdr:col>
      <xdr:colOff>114300</xdr:colOff>
      <xdr:row>34</xdr:row>
      <xdr:rowOff>164554</xdr:rowOff>
    </xdr:to>
    <xdr:sp macro="" textlink="">
      <xdr:nvSpPr>
        <xdr:cNvPr id="80" name="楕円 79"/>
        <xdr:cNvSpPr/>
      </xdr:nvSpPr>
      <xdr:spPr>
        <a:xfrm>
          <a:off x="45847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85831</xdr:rowOff>
    </xdr:from>
    <xdr:ext cx="534377" cy="259045"/>
    <xdr:sp macro="" textlink="">
      <xdr:nvSpPr>
        <xdr:cNvPr id="81" name="人件費該当値テキスト"/>
        <xdr:cNvSpPr txBox="1"/>
      </xdr:nvSpPr>
      <xdr:spPr>
        <a:xfrm>
          <a:off x="4686300" y="57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135325</xdr:rowOff>
    </xdr:from>
    <xdr:to>
      <xdr:col>20</xdr:col>
      <xdr:colOff>38100</xdr:colOff>
      <xdr:row>35</xdr:row>
      <xdr:rowOff>65475</xdr:rowOff>
    </xdr:to>
    <xdr:sp macro="" textlink="">
      <xdr:nvSpPr>
        <xdr:cNvPr id="82" name="楕円 81"/>
        <xdr:cNvSpPr/>
      </xdr:nvSpPr>
      <xdr:spPr>
        <a:xfrm>
          <a:off x="3746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82002</xdr:rowOff>
    </xdr:from>
    <xdr:ext cx="534377" cy="259045"/>
    <xdr:sp macro="" textlink="">
      <xdr:nvSpPr>
        <xdr:cNvPr id="83" name="テキスト ボックス 82"/>
        <xdr:cNvSpPr txBox="1"/>
      </xdr:nvSpPr>
      <xdr:spPr>
        <a:xfrm>
          <a:off x="3530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67697</xdr:rowOff>
    </xdr:from>
    <xdr:to>
      <xdr:col>15</xdr:col>
      <xdr:colOff>101600</xdr:colOff>
      <xdr:row>34</xdr:row>
      <xdr:rowOff>169297</xdr:rowOff>
    </xdr:to>
    <xdr:sp macro="" textlink="">
      <xdr:nvSpPr>
        <xdr:cNvPr id="84" name="楕円 83"/>
        <xdr:cNvSpPr/>
      </xdr:nvSpPr>
      <xdr:spPr>
        <a:xfrm>
          <a:off x="2857500" y="5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14374</xdr:rowOff>
    </xdr:from>
    <xdr:ext cx="534377" cy="259045"/>
    <xdr:sp macro="" textlink="">
      <xdr:nvSpPr>
        <xdr:cNvPr id="85" name="テキスト ボックス 84"/>
        <xdr:cNvSpPr txBox="1"/>
      </xdr:nvSpPr>
      <xdr:spPr>
        <a:xfrm>
          <a:off x="2641111" y="56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34188</xdr:rowOff>
    </xdr:from>
    <xdr:to>
      <xdr:col>10</xdr:col>
      <xdr:colOff>165100</xdr:colOff>
      <xdr:row>35</xdr:row>
      <xdr:rowOff>135788</xdr:rowOff>
    </xdr:to>
    <xdr:sp macro="" textlink="">
      <xdr:nvSpPr>
        <xdr:cNvPr id="86" name="楕円 85"/>
        <xdr:cNvSpPr/>
      </xdr:nvSpPr>
      <xdr:spPr>
        <a:xfrm>
          <a:off x="1968500" y="6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152315</xdr:rowOff>
    </xdr:from>
    <xdr:ext cx="534377" cy="259045"/>
    <xdr:sp macro="" textlink="">
      <xdr:nvSpPr>
        <xdr:cNvPr id="87" name="テキスト ボックス 86"/>
        <xdr:cNvSpPr txBox="1"/>
      </xdr:nvSpPr>
      <xdr:spPr>
        <a:xfrm>
          <a:off x="1752111" y="58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122181</xdr:rowOff>
    </xdr:from>
    <xdr:to>
      <xdr:col>6</xdr:col>
      <xdr:colOff>38100</xdr:colOff>
      <xdr:row>35</xdr:row>
      <xdr:rowOff>52331</xdr:rowOff>
    </xdr:to>
    <xdr:sp macro="" textlink="">
      <xdr:nvSpPr>
        <xdr:cNvPr id="88" name="楕円 87"/>
        <xdr:cNvSpPr/>
      </xdr:nvSpPr>
      <xdr:spPr>
        <a:xfrm>
          <a:off x="1079500" y="59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68858</xdr:rowOff>
    </xdr:from>
    <xdr:ext cx="534377" cy="259045"/>
    <xdr:sp macro="" textlink="">
      <xdr:nvSpPr>
        <xdr:cNvPr id="89" name="テキスト ボックス 88"/>
        <xdr:cNvSpPr txBox="1"/>
      </xdr:nvSpPr>
      <xdr:spPr>
        <a:xfrm>
          <a:off x="863111" y="57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35557</xdr:rowOff>
    </xdr:from>
    <xdr:to>
      <xdr:col>24</xdr:col>
      <xdr:colOff>63500</xdr:colOff>
      <xdr:row>52</xdr:row>
      <xdr:rowOff>81374</xdr:rowOff>
    </xdr:to>
    <xdr:cxnSp macro="">
      <xdr:nvCxnSpPr>
        <xdr:cNvPr id="121" name="直線コネクタ 120"/>
        <xdr:cNvCxnSpPr/>
      </xdr:nvCxnSpPr>
      <xdr:spPr>
        <a:xfrm>
          <a:off x="3797300" y="8950957"/>
          <a:ext cx="8382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35557</xdr:rowOff>
    </xdr:from>
    <xdr:to>
      <xdr:col>19</xdr:col>
      <xdr:colOff>177800</xdr:colOff>
      <xdr:row>53</xdr:row>
      <xdr:rowOff>30625</xdr:rowOff>
    </xdr:to>
    <xdr:cxnSp macro="">
      <xdr:nvCxnSpPr>
        <xdr:cNvPr id="124" name="直線コネクタ 123"/>
        <xdr:cNvCxnSpPr/>
      </xdr:nvCxnSpPr>
      <xdr:spPr>
        <a:xfrm flipV="1">
          <a:off x="2908300" y="8950957"/>
          <a:ext cx="889000" cy="1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30625</xdr:rowOff>
    </xdr:from>
    <xdr:to>
      <xdr:col>15</xdr:col>
      <xdr:colOff>50800</xdr:colOff>
      <xdr:row>53</xdr:row>
      <xdr:rowOff>57143</xdr:rowOff>
    </xdr:to>
    <xdr:cxnSp macro="">
      <xdr:nvCxnSpPr>
        <xdr:cNvPr id="127" name="直線コネクタ 126"/>
        <xdr:cNvCxnSpPr/>
      </xdr:nvCxnSpPr>
      <xdr:spPr>
        <a:xfrm flipV="1">
          <a:off x="2019300" y="911747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19620</xdr:rowOff>
    </xdr:from>
    <xdr:to>
      <xdr:col>10</xdr:col>
      <xdr:colOff>114300</xdr:colOff>
      <xdr:row>53</xdr:row>
      <xdr:rowOff>57143</xdr:rowOff>
    </xdr:to>
    <xdr:cxnSp macro="">
      <xdr:nvCxnSpPr>
        <xdr:cNvPr id="130" name="直線コネクタ 129"/>
        <xdr:cNvCxnSpPr/>
      </xdr:nvCxnSpPr>
      <xdr:spPr>
        <a:xfrm>
          <a:off x="1130300" y="9106470"/>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30574</xdr:rowOff>
    </xdr:from>
    <xdr:to>
      <xdr:col>24</xdr:col>
      <xdr:colOff>114300</xdr:colOff>
      <xdr:row>52</xdr:row>
      <xdr:rowOff>132174</xdr:rowOff>
    </xdr:to>
    <xdr:sp macro="" textlink="">
      <xdr:nvSpPr>
        <xdr:cNvPr id="140" name="楕円 139"/>
        <xdr:cNvSpPr/>
      </xdr:nvSpPr>
      <xdr:spPr>
        <a:xfrm>
          <a:off x="4584700" y="89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53451</xdr:rowOff>
    </xdr:from>
    <xdr:ext cx="534377" cy="259045"/>
    <xdr:sp macro="" textlink="">
      <xdr:nvSpPr>
        <xdr:cNvPr id="141" name="物件費該当値テキスト"/>
        <xdr:cNvSpPr txBox="1"/>
      </xdr:nvSpPr>
      <xdr:spPr>
        <a:xfrm>
          <a:off x="4686300" y="87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156207</xdr:rowOff>
    </xdr:from>
    <xdr:to>
      <xdr:col>20</xdr:col>
      <xdr:colOff>38100</xdr:colOff>
      <xdr:row>52</xdr:row>
      <xdr:rowOff>86357</xdr:rowOff>
    </xdr:to>
    <xdr:sp macro="" textlink="">
      <xdr:nvSpPr>
        <xdr:cNvPr id="142" name="楕円 141"/>
        <xdr:cNvSpPr/>
      </xdr:nvSpPr>
      <xdr:spPr>
        <a:xfrm>
          <a:off x="3746500" y="8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102884</xdr:rowOff>
    </xdr:from>
    <xdr:ext cx="534377" cy="259045"/>
    <xdr:sp macro="" textlink="">
      <xdr:nvSpPr>
        <xdr:cNvPr id="143" name="テキスト ボックス 142"/>
        <xdr:cNvSpPr txBox="1"/>
      </xdr:nvSpPr>
      <xdr:spPr>
        <a:xfrm>
          <a:off x="3530111" y="86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151275</xdr:rowOff>
    </xdr:from>
    <xdr:to>
      <xdr:col>15</xdr:col>
      <xdr:colOff>101600</xdr:colOff>
      <xdr:row>53</xdr:row>
      <xdr:rowOff>81425</xdr:rowOff>
    </xdr:to>
    <xdr:sp macro="" textlink="">
      <xdr:nvSpPr>
        <xdr:cNvPr id="144" name="楕円 143"/>
        <xdr:cNvSpPr/>
      </xdr:nvSpPr>
      <xdr:spPr>
        <a:xfrm>
          <a:off x="2857500" y="90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97952</xdr:rowOff>
    </xdr:from>
    <xdr:ext cx="534377" cy="259045"/>
    <xdr:sp macro="" textlink="">
      <xdr:nvSpPr>
        <xdr:cNvPr id="145" name="テキスト ボックス 144"/>
        <xdr:cNvSpPr txBox="1"/>
      </xdr:nvSpPr>
      <xdr:spPr>
        <a:xfrm>
          <a:off x="2641111" y="88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6343</xdr:rowOff>
    </xdr:from>
    <xdr:to>
      <xdr:col>10</xdr:col>
      <xdr:colOff>165100</xdr:colOff>
      <xdr:row>53</xdr:row>
      <xdr:rowOff>107943</xdr:rowOff>
    </xdr:to>
    <xdr:sp macro="" textlink="">
      <xdr:nvSpPr>
        <xdr:cNvPr id="146" name="楕円 145"/>
        <xdr:cNvSpPr/>
      </xdr:nvSpPr>
      <xdr:spPr>
        <a:xfrm>
          <a:off x="1968500" y="90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124470</xdr:rowOff>
    </xdr:from>
    <xdr:ext cx="534377" cy="259045"/>
    <xdr:sp macro="" textlink="">
      <xdr:nvSpPr>
        <xdr:cNvPr id="147" name="テキスト ボックス 146"/>
        <xdr:cNvSpPr txBox="1"/>
      </xdr:nvSpPr>
      <xdr:spPr>
        <a:xfrm>
          <a:off x="1752111" y="88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140270</xdr:rowOff>
    </xdr:from>
    <xdr:to>
      <xdr:col>6</xdr:col>
      <xdr:colOff>38100</xdr:colOff>
      <xdr:row>53</xdr:row>
      <xdr:rowOff>70420</xdr:rowOff>
    </xdr:to>
    <xdr:sp macro="" textlink="">
      <xdr:nvSpPr>
        <xdr:cNvPr id="148" name="楕円 147"/>
        <xdr:cNvSpPr/>
      </xdr:nvSpPr>
      <xdr:spPr>
        <a:xfrm>
          <a:off x="1079500" y="90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86947</xdr:rowOff>
    </xdr:from>
    <xdr:ext cx="534377" cy="259045"/>
    <xdr:sp macro="" textlink="">
      <xdr:nvSpPr>
        <xdr:cNvPr id="149" name="テキスト ボックス 148"/>
        <xdr:cNvSpPr txBox="1"/>
      </xdr:nvSpPr>
      <xdr:spPr>
        <a:xfrm>
          <a:off x="863111" y="88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94438</xdr:rowOff>
    </xdr:from>
    <xdr:to>
      <xdr:col>24</xdr:col>
      <xdr:colOff>63500</xdr:colOff>
      <xdr:row>77</xdr:row>
      <xdr:rowOff>115743</xdr:rowOff>
    </xdr:to>
    <xdr:cxnSp macro="">
      <xdr:nvCxnSpPr>
        <xdr:cNvPr id="176" name="直線コネクタ 175"/>
        <xdr:cNvCxnSpPr/>
      </xdr:nvCxnSpPr>
      <xdr:spPr>
        <a:xfrm flipV="1">
          <a:off x="3797300" y="13296088"/>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115743</xdr:rowOff>
    </xdr:from>
    <xdr:to>
      <xdr:col>19</xdr:col>
      <xdr:colOff>177800</xdr:colOff>
      <xdr:row>77</xdr:row>
      <xdr:rowOff>143587</xdr:rowOff>
    </xdr:to>
    <xdr:cxnSp macro="">
      <xdr:nvCxnSpPr>
        <xdr:cNvPr id="179" name="直線コネクタ 178"/>
        <xdr:cNvCxnSpPr/>
      </xdr:nvCxnSpPr>
      <xdr:spPr>
        <a:xfrm flipV="1">
          <a:off x="2908300" y="1331739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138968</xdr:rowOff>
    </xdr:from>
    <xdr:to>
      <xdr:col>15</xdr:col>
      <xdr:colOff>50800</xdr:colOff>
      <xdr:row>77</xdr:row>
      <xdr:rowOff>143587</xdr:rowOff>
    </xdr:to>
    <xdr:cxnSp macro="">
      <xdr:nvCxnSpPr>
        <xdr:cNvPr id="182" name="直線コネクタ 181"/>
        <xdr:cNvCxnSpPr/>
      </xdr:nvCxnSpPr>
      <xdr:spPr>
        <a:xfrm>
          <a:off x="2019300" y="13340618"/>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138968</xdr:rowOff>
    </xdr:from>
    <xdr:to>
      <xdr:col>10</xdr:col>
      <xdr:colOff>114300</xdr:colOff>
      <xdr:row>77</xdr:row>
      <xdr:rowOff>150444</xdr:rowOff>
    </xdr:to>
    <xdr:cxnSp macro="">
      <xdr:nvCxnSpPr>
        <xdr:cNvPr id="185" name="直線コネクタ 184"/>
        <xdr:cNvCxnSpPr/>
      </xdr:nvCxnSpPr>
      <xdr:spPr>
        <a:xfrm flipV="1">
          <a:off x="1130300" y="13340618"/>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43638</xdr:rowOff>
    </xdr:from>
    <xdr:to>
      <xdr:col>24</xdr:col>
      <xdr:colOff>114300</xdr:colOff>
      <xdr:row>77</xdr:row>
      <xdr:rowOff>145238</xdr:rowOff>
    </xdr:to>
    <xdr:sp macro="" textlink="">
      <xdr:nvSpPr>
        <xdr:cNvPr id="195" name="楕円 194"/>
        <xdr:cNvSpPr/>
      </xdr:nvSpPr>
      <xdr:spPr>
        <a:xfrm>
          <a:off x="45847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66515</xdr:rowOff>
    </xdr:from>
    <xdr:ext cx="469744" cy="259045"/>
    <xdr:sp macro="" textlink="">
      <xdr:nvSpPr>
        <xdr:cNvPr id="196" name="維持補修費該当値テキスト"/>
        <xdr:cNvSpPr txBox="1"/>
      </xdr:nvSpPr>
      <xdr:spPr>
        <a:xfrm>
          <a:off x="4686300"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64943</xdr:rowOff>
    </xdr:from>
    <xdr:to>
      <xdr:col>20</xdr:col>
      <xdr:colOff>38100</xdr:colOff>
      <xdr:row>77</xdr:row>
      <xdr:rowOff>166543</xdr:rowOff>
    </xdr:to>
    <xdr:sp macro="" textlink="">
      <xdr:nvSpPr>
        <xdr:cNvPr id="197" name="楕円 196"/>
        <xdr:cNvSpPr/>
      </xdr:nvSpPr>
      <xdr:spPr>
        <a:xfrm>
          <a:off x="3746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11620</xdr:rowOff>
    </xdr:from>
    <xdr:ext cx="469744" cy="259045"/>
    <xdr:sp macro="" textlink="">
      <xdr:nvSpPr>
        <xdr:cNvPr id="198" name="テキスト ボックス 197"/>
        <xdr:cNvSpPr txBox="1"/>
      </xdr:nvSpPr>
      <xdr:spPr>
        <a:xfrm>
          <a:off x="3562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92787</xdr:rowOff>
    </xdr:from>
    <xdr:to>
      <xdr:col>15</xdr:col>
      <xdr:colOff>101600</xdr:colOff>
      <xdr:row>78</xdr:row>
      <xdr:rowOff>22937</xdr:rowOff>
    </xdr:to>
    <xdr:sp macro="" textlink="">
      <xdr:nvSpPr>
        <xdr:cNvPr id="199" name="楕円 198"/>
        <xdr:cNvSpPr/>
      </xdr:nvSpPr>
      <xdr:spPr>
        <a:xfrm>
          <a:off x="2857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39464</xdr:rowOff>
    </xdr:from>
    <xdr:ext cx="469744" cy="259045"/>
    <xdr:sp macro="" textlink="">
      <xdr:nvSpPr>
        <xdr:cNvPr id="200" name="テキスト ボックス 199"/>
        <xdr:cNvSpPr txBox="1"/>
      </xdr:nvSpPr>
      <xdr:spPr>
        <a:xfrm>
          <a:off x="2673428" y="1306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88168</xdr:rowOff>
    </xdr:from>
    <xdr:to>
      <xdr:col>10</xdr:col>
      <xdr:colOff>165100</xdr:colOff>
      <xdr:row>78</xdr:row>
      <xdr:rowOff>18318</xdr:rowOff>
    </xdr:to>
    <xdr:sp macro="" textlink="">
      <xdr:nvSpPr>
        <xdr:cNvPr id="201" name="楕円 200"/>
        <xdr:cNvSpPr/>
      </xdr:nvSpPr>
      <xdr:spPr>
        <a:xfrm>
          <a:off x="1968500" y="132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9445</xdr:rowOff>
    </xdr:from>
    <xdr:ext cx="469744" cy="259045"/>
    <xdr:sp macro="" textlink="">
      <xdr:nvSpPr>
        <xdr:cNvPr id="202" name="テキスト ボックス 201"/>
        <xdr:cNvSpPr txBox="1"/>
      </xdr:nvSpPr>
      <xdr:spPr>
        <a:xfrm>
          <a:off x="1784428" y="133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99644</xdr:rowOff>
    </xdr:from>
    <xdr:to>
      <xdr:col>6</xdr:col>
      <xdr:colOff>38100</xdr:colOff>
      <xdr:row>78</xdr:row>
      <xdr:rowOff>29794</xdr:rowOff>
    </xdr:to>
    <xdr:sp macro="" textlink="">
      <xdr:nvSpPr>
        <xdr:cNvPr id="203" name="楕円 202"/>
        <xdr:cNvSpPr/>
      </xdr:nvSpPr>
      <xdr:spPr>
        <a:xfrm>
          <a:off x="1079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20921</xdr:rowOff>
    </xdr:from>
    <xdr:ext cx="469744" cy="259045"/>
    <xdr:sp macro="" textlink="">
      <xdr:nvSpPr>
        <xdr:cNvPr id="204" name="テキスト ボックス 203"/>
        <xdr:cNvSpPr txBox="1"/>
      </xdr:nvSpPr>
      <xdr:spPr>
        <a:xfrm>
          <a:off x="89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134914</xdr:rowOff>
    </xdr:from>
    <xdr:to>
      <xdr:col>24</xdr:col>
      <xdr:colOff>63500</xdr:colOff>
      <xdr:row>97</xdr:row>
      <xdr:rowOff>148707</xdr:rowOff>
    </xdr:to>
    <xdr:cxnSp macro="">
      <xdr:nvCxnSpPr>
        <xdr:cNvPr id="232" name="直線コネクタ 231"/>
        <xdr:cNvCxnSpPr/>
      </xdr:nvCxnSpPr>
      <xdr:spPr>
        <a:xfrm flipV="1">
          <a:off x="3797300" y="16765564"/>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148707</xdr:rowOff>
    </xdr:from>
    <xdr:to>
      <xdr:col>19</xdr:col>
      <xdr:colOff>177800</xdr:colOff>
      <xdr:row>98</xdr:row>
      <xdr:rowOff>83800</xdr:rowOff>
    </xdr:to>
    <xdr:cxnSp macro="">
      <xdr:nvCxnSpPr>
        <xdr:cNvPr id="235" name="直線コネクタ 234"/>
        <xdr:cNvCxnSpPr/>
      </xdr:nvCxnSpPr>
      <xdr:spPr>
        <a:xfrm flipV="1">
          <a:off x="2908300" y="16779357"/>
          <a:ext cx="889000" cy="10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83800</xdr:rowOff>
    </xdr:from>
    <xdr:to>
      <xdr:col>15</xdr:col>
      <xdr:colOff>50800</xdr:colOff>
      <xdr:row>98</xdr:row>
      <xdr:rowOff>140325</xdr:rowOff>
    </xdr:to>
    <xdr:cxnSp macro="">
      <xdr:nvCxnSpPr>
        <xdr:cNvPr id="238" name="直線コネクタ 237"/>
        <xdr:cNvCxnSpPr/>
      </xdr:nvCxnSpPr>
      <xdr:spPr>
        <a:xfrm flipV="1">
          <a:off x="2019300" y="16885900"/>
          <a:ext cx="889000" cy="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140325</xdr:rowOff>
    </xdr:from>
    <xdr:to>
      <xdr:col>10</xdr:col>
      <xdr:colOff>114300</xdr:colOff>
      <xdr:row>99</xdr:row>
      <xdr:rowOff>31710</xdr:rowOff>
    </xdr:to>
    <xdr:cxnSp macro="">
      <xdr:nvCxnSpPr>
        <xdr:cNvPr id="241" name="直線コネクタ 240"/>
        <xdr:cNvCxnSpPr/>
      </xdr:nvCxnSpPr>
      <xdr:spPr>
        <a:xfrm flipV="1">
          <a:off x="1130300" y="16942425"/>
          <a:ext cx="88900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84114</xdr:rowOff>
    </xdr:from>
    <xdr:to>
      <xdr:col>24</xdr:col>
      <xdr:colOff>114300</xdr:colOff>
      <xdr:row>98</xdr:row>
      <xdr:rowOff>14264</xdr:rowOff>
    </xdr:to>
    <xdr:sp macro="" textlink="">
      <xdr:nvSpPr>
        <xdr:cNvPr id="251" name="楕円 250"/>
        <xdr:cNvSpPr/>
      </xdr:nvSpPr>
      <xdr:spPr>
        <a:xfrm>
          <a:off x="4584700" y="167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62541</xdr:rowOff>
    </xdr:from>
    <xdr:ext cx="534377" cy="259045"/>
    <xdr:sp macro="" textlink="">
      <xdr:nvSpPr>
        <xdr:cNvPr id="252" name="扶助費該当値テキスト"/>
        <xdr:cNvSpPr txBox="1"/>
      </xdr:nvSpPr>
      <xdr:spPr>
        <a:xfrm>
          <a:off x="4686300" y="166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97907</xdr:rowOff>
    </xdr:from>
    <xdr:to>
      <xdr:col>20</xdr:col>
      <xdr:colOff>38100</xdr:colOff>
      <xdr:row>98</xdr:row>
      <xdr:rowOff>28057</xdr:rowOff>
    </xdr:to>
    <xdr:sp macro="" textlink="">
      <xdr:nvSpPr>
        <xdr:cNvPr id="253" name="楕円 252"/>
        <xdr:cNvSpPr/>
      </xdr:nvSpPr>
      <xdr:spPr>
        <a:xfrm>
          <a:off x="3746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19184</xdr:rowOff>
    </xdr:from>
    <xdr:ext cx="534377" cy="259045"/>
    <xdr:sp macro="" textlink="">
      <xdr:nvSpPr>
        <xdr:cNvPr id="254" name="テキスト ボックス 253"/>
        <xdr:cNvSpPr txBox="1"/>
      </xdr:nvSpPr>
      <xdr:spPr>
        <a:xfrm>
          <a:off x="3530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33000</xdr:rowOff>
    </xdr:from>
    <xdr:to>
      <xdr:col>15</xdr:col>
      <xdr:colOff>101600</xdr:colOff>
      <xdr:row>98</xdr:row>
      <xdr:rowOff>134600</xdr:rowOff>
    </xdr:to>
    <xdr:sp macro="" textlink="">
      <xdr:nvSpPr>
        <xdr:cNvPr id="255" name="楕円 254"/>
        <xdr:cNvSpPr/>
      </xdr:nvSpPr>
      <xdr:spPr>
        <a:xfrm>
          <a:off x="2857500" y="168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125727</xdr:rowOff>
    </xdr:from>
    <xdr:ext cx="534377" cy="259045"/>
    <xdr:sp macro="" textlink="">
      <xdr:nvSpPr>
        <xdr:cNvPr id="256" name="テキスト ボックス 255"/>
        <xdr:cNvSpPr txBox="1"/>
      </xdr:nvSpPr>
      <xdr:spPr>
        <a:xfrm>
          <a:off x="2641111" y="169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89525</xdr:rowOff>
    </xdr:from>
    <xdr:to>
      <xdr:col>10</xdr:col>
      <xdr:colOff>165100</xdr:colOff>
      <xdr:row>99</xdr:row>
      <xdr:rowOff>19675</xdr:rowOff>
    </xdr:to>
    <xdr:sp macro="" textlink="">
      <xdr:nvSpPr>
        <xdr:cNvPr id="257" name="楕円 256"/>
        <xdr:cNvSpPr/>
      </xdr:nvSpPr>
      <xdr:spPr>
        <a:xfrm>
          <a:off x="1968500" y="168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10802</xdr:rowOff>
    </xdr:from>
    <xdr:ext cx="534377" cy="259045"/>
    <xdr:sp macro="" textlink="">
      <xdr:nvSpPr>
        <xdr:cNvPr id="258" name="テキスト ボックス 257"/>
        <xdr:cNvSpPr txBox="1"/>
      </xdr:nvSpPr>
      <xdr:spPr>
        <a:xfrm>
          <a:off x="1752111" y="169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152360</xdr:rowOff>
    </xdr:from>
    <xdr:to>
      <xdr:col>6</xdr:col>
      <xdr:colOff>38100</xdr:colOff>
      <xdr:row>99</xdr:row>
      <xdr:rowOff>82510</xdr:rowOff>
    </xdr:to>
    <xdr:sp macro="" textlink="">
      <xdr:nvSpPr>
        <xdr:cNvPr id="259" name="楕円 258"/>
        <xdr:cNvSpPr/>
      </xdr:nvSpPr>
      <xdr:spPr>
        <a:xfrm>
          <a:off x="1079500" y="169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73637</xdr:rowOff>
    </xdr:from>
    <xdr:ext cx="534377" cy="259045"/>
    <xdr:sp macro="" textlink="">
      <xdr:nvSpPr>
        <xdr:cNvPr id="260" name="テキスト ボックス 259"/>
        <xdr:cNvSpPr txBox="1"/>
      </xdr:nvSpPr>
      <xdr:spPr>
        <a:xfrm>
          <a:off x="863111" y="170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18936</xdr:rowOff>
    </xdr:from>
    <xdr:to>
      <xdr:col>55</xdr:col>
      <xdr:colOff>0</xdr:colOff>
      <xdr:row>38</xdr:row>
      <xdr:rowOff>35598</xdr:rowOff>
    </xdr:to>
    <xdr:cxnSp macro="">
      <xdr:nvCxnSpPr>
        <xdr:cNvPr id="289" name="直線コネクタ 288"/>
        <xdr:cNvCxnSpPr/>
      </xdr:nvCxnSpPr>
      <xdr:spPr>
        <a:xfrm flipV="1">
          <a:off x="9639300" y="6534036"/>
          <a:ext cx="8382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4750</xdr:rowOff>
    </xdr:from>
    <xdr:to>
      <xdr:col>50</xdr:col>
      <xdr:colOff>114300</xdr:colOff>
      <xdr:row>38</xdr:row>
      <xdr:rowOff>35598</xdr:rowOff>
    </xdr:to>
    <xdr:cxnSp macro="">
      <xdr:nvCxnSpPr>
        <xdr:cNvPr id="292" name="直線コネクタ 291"/>
        <xdr:cNvCxnSpPr/>
      </xdr:nvCxnSpPr>
      <xdr:spPr>
        <a:xfrm>
          <a:off x="8750300" y="6519850"/>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4750</xdr:rowOff>
    </xdr:from>
    <xdr:to>
      <xdr:col>45</xdr:col>
      <xdr:colOff>177800</xdr:colOff>
      <xdr:row>38</xdr:row>
      <xdr:rowOff>11202</xdr:rowOff>
    </xdr:to>
    <xdr:cxnSp macro="">
      <xdr:nvCxnSpPr>
        <xdr:cNvPr id="295" name="直線コネクタ 294"/>
        <xdr:cNvCxnSpPr/>
      </xdr:nvCxnSpPr>
      <xdr:spPr>
        <a:xfrm flipV="1">
          <a:off x="7861300" y="6519850"/>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11202</xdr:rowOff>
    </xdr:from>
    <xdr:to>
      <xdr:col>41</xdr:col>
      <xdr:colOff>50800</xdr:colOff>
      <xdr:row>38</xdr:row>
      <xdr:rowOff>34024</xdr:rowOff>
    </xdr:to>
    <xdr:cxnSp macro="">
      <xdr:nvCxnSpPr>
        <xdr:cNvPr id="298" name="直線コネクタ 297"/>
        <xdr:cNvCxnSpPr/>
      </xdr:nvCxnSpPr>
      <xdr:spPr>
        <a:xfrm flipV="1">
          <a:off x="6972300" y="6526302"/>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139586</xdr:rowOff>
    </xdr:from>
    <xdr:to>
      <xdr:col>55</xdr:col>
      <xdr:colOff>50800</xdr:colOff>
      <xdr:row>38</xdr:row>
      <xdr:rowOff>69735</xdr:rowOff>
    </xdr:to>
    <xdr:sp macro="" textlink="">
      <xdr:nvSpPr>
        <xdr:cNvPr id="308" name="楕円 307"/>
        <xdr:cNvSpPr/>
      </xdr:nvSpPr>
      <xdr:spPr>
        <a:xfrm>
          <a:off x="10426700" y="648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54513</xdr:rowOff>
    </xdr:from>
    <xdr:ext cx="534377" cy="259045"/>
    <xdr:sp macro="" textlink="">
      <xdr:nvSpPr>
        <xdr:cNvPr id="309" name="補助費等該当値テキスト"/>
        <xdr:cNvSpPr txBox="1"/>
      </xdr:nvSpPr>
      <xdr:spPr>
        <a:xfrm>
          <a:off x="10528300" y="63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156248</xdr:rowOff>
    </xdr:from>
    <xdr:to>
      <xdr:col>50</xdr:col>
      <xdr:colOff>165100</xdr:colOff>
      <xdr:row>38</xdr:row>
      <xdr:rowOff>86398</xdr:rowOff>
    </xdr:to>
    <xdr:sp macro="" textlink="">
      <xdr:nvSpPr>
        <xdr:cNvPr id="310" name="楕円 309"/>
        <xdr:cNvSpPr/>
      </xdr:nvSpPr>
      <xdr:spPr>
        <a:xfrm>
          <a:off x="9588500" y="64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77525</xdr:rowOff>
    </xdr:from>
    <xdr:ext cx="534377" cy="259045"/>
    <xdr:sp macro="" textlink="">
      <xdr:nvSpPr>
        <xdr:cNvPr id="311" name="テキスト ボックス 310"/>
        <xdr:cNvSpPr txBox="1"/>
      </xdr:nvSpPr>
      <xdr:spPr>
        <a:xfrm>
          <a:off x="9372111" y="65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125400</xdr:rowOff>
    </xdr:from>
    <xdr:to>
      <xdr:col>46</xdr:col>
      <xdr:colOff>38100</xdr:colOff>
      <xdr:row>38</xdr:row>
      <xdr:rowOff>55550</xdr:rowOff>
    </xdr:to>
    <xdr:sp macro="" textlink="">
      <xdr:nvSpPr>
        <xdr:cNvPr id="312" name="楕円 311"/>
        <xdr:cNvSpPr/>
      </xdr:nvSpPr>
      <xdr:spPr>
        <a:xfrm>
          <a:off x="86995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46677</xdr:rowOff>
    </xdr:from>
    <xdr:ext cx="534377" cy="259045"/>
    <xdr:sp macro="" textlink="">
      <xdr:nvSpPr>
        <xdr:cNvPr id="313" name="テキスト ボックス 312"/>
        <xdr:cNvSpPr txBox="1"/>
      </xdr:nvSpPr>
      <xdr:spPr>
        <a:xfrm>
          <a:off x="8483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131851</xdr:rowOff>
    </xdr:from>
    <xdr:to>
      <xdr:col>41</xdr:col>
      <xdr:colOff>101600</xdr:colOff>
      <xdr:row>38</xdr:row>
      <xdr:rowOff>62001</xdr:rowOff>
    </xdr:to>
    <xdr:sp macro="" textlink="">
      <xdr:nvSpPr>
        <xdr:cNvPr id="314" name="楕円 313"/>
        <xdr:cNvSpPr/>
      </xdr:nvSpPr>
      <xdr:spPr>
        <a:xfrm>
          <a:off x="7810500" y="64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53129</xdr:rowOff>
    </xdr:from>
    <xdr:ext cx="534377" cy="259045"/>
    <xdr:sp macro="" textlink="">
      <xdr:nvSpPr>
        <xdr:cNvPr id="315" name="テキスト ボックス 314"/>
        <xdr:cNvSpPr txBox="1"/>
      </xdr:nvSpPr>
      <xdr:spPr>
        <a:xfrm>
          <a:off x="7594111" y="65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154673</xdr:rowOff>
    </xdr:from>
    <xdr:to>
      <xdr:col>36</xdr:col>
      <xdr:colOff>165100</xdr:colOff>
      <xdr:row>38</xdr:row>
      <xdr:rowOff>84823</xdr:rowOff>
    </xdr:to>
    <xdr:sp macro="" textlink="">
      <xdr:nvSpPr>
        <xdr:cNvPr id="316" name="楕円 315"/>
        <xdr:cNvSpPr/>
      </xdr:nvSpPr>
      <xdr:spPr>
        <a:xfrm>
          <a:off x="6921500" y="6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75951</xdr:rowOff>
    </xdr:from>
    <xdr:ext cx="534377" cy="259045"/>
    <xdr:sp macro="" textlink="">
      <xdr:nvSpPr>
        <xdr:cNvPr id="317" name="テキスト ボックス 316"/>
        <xdr:cNvSpPr txBox="1"/>
      </xdr:nvSpPr>
      <xdr:spPr>
        <a:xfrm>
          <a:off x="6705111" y="6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54620</xdr:rowOff>
    </xdr:from>
    <xdr:to>
      <xdr:col>55</xdr:col>
      <xdr:colOff>0</xdr:colOff>
      <xdr:row>57</xdr:row>
      <xdr:rowOff>79679</xdr:rowOff>
    </xdr:to>
    <xdr:cxnSp macro="">
      <xdr:nvCxnSpPr>
        <xdr:cNvPr id="344" name="直線コネクタ 343"/>
        <xdr:cNvCxnSpPr/>
      </xdr:nvCxnSpPr>
      <xdr:spPr>
        <a:xfrm flipV="1">
          <a:off x="9639300" y="9655820"/>
          <a:ext cx="838200" cy="19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80785</xdr:rowOff>
    </xdr:from>
    <xdr:to>
      <xdr:col>50</xdr:col>
      <xdr:colOff>114300</xdr:colOff>
      <xdr:row>57</xdr:row>
      <xdr:rowOff>79679</xdr:rowOff>
    </xdr:to>
    <xdr:cxnSp macro="">
      <xdr:nvCxnSpPr>
        <xdr:cNvPr id="347" name="直線コネクタ 346"/>
        <xdr:cNvCxnSpPr/>
      </xdr:nvCxnSpPr>
      <xdr:spPr>
        <a:xfrm>
          <a:off x="8750300" y="9510535"/>
          <a:ext cx="889000" cy="3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80785</xdr:rowOff>
    </xdr:from>
    <xdr:to>
      <xdr:col>45</xdr:col>
      <xdr:colOff>177800</xdr:colOff>
      <xdr:row>57</xdr:row>
      <xdr:rowOff>16951</xdr:rowOff>
    </xdr:to>
    <xdr:cxnSp macro="">
      <xdr:nvCxnSpPr>
        <xdr:cNvPr id="350" name="直線コネクタ 349"/>
        <xdr:cNvCxnSpPr/>
      </xdr:nvCxnSpPr>
      <xdr:spPr>
        <a:xfrm flipV="1">
          <a:off x="7861300" y="9510535"/>
          <a:ext cx="889000" cy="27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5082</xdr:rowOff>
    </xdr:from>
    <xdr:to>
      <xdr:col>41</xdr:col>
      <xdr:colOff>50800</xdr:colOff>
      <xdr:row>57</xdr:row>
      <xdr:rowOff>16951</xdr:rowOff>
    </xdr:to>
    <xdr:cxnSp macro="">
      <xdr:nvCxnSpPr>
        <xdr:cNvPr id="353" name="直線コネクタ 352"/>
        <xdr:cNvCxnSpPr/>
      </xdr:nvCxnSpPr>
      <xdr:spPr>
        <a:xfrm>
          <a:off x="6972300" y="9606282"/>
          <a:ext cx="889000" cy="18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3820</xdr:rowOff>
    </xdr:from>
    <xdr:to>
      <xdr:col>55</xdr:col>
      <xdr:colOff>50800</xdr:colOff>
      <xdr:row>56</xdr:row>
      <xdr:rowOff>105420</xdr:rowOff>
    </xdr:to>
    <xdr:sp macro="" textlink="">
      <xdr:nvSpPr>
        <xdr:cNvPr id="363" name="楕円 362"/>
        <xdr:cNvSpPr/>
      </xdr:nvSpPr>
      <xdr:spPr>
        <a:xfrm>
          <a:off x="10426700" y="96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26697</xdr:rowOff>
    </xdr:from>
    <xdr:ext cx="534377" cy="259045"/>
    <xdr:sp macro="" textlink="">
      <xdr:nvSpPr>
        <xdr:cNvPr id="364" name="普通建設事業費該当値テキスト"/>
        <xdr:cNvSpPr txBox="1"/>
      </xdr:nvSpPr>
      <xdr:spPr>
        <a:xfrm>
          <a:off x="10528300" y="94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28879</xdr:rowOff>
    </xdr:from>
    <xdr:to>
      <xdr:col>50</xdr:col>
      <xdr:colOff>165100</xdr:colOff>
      <xdr:row>57</xdr:row>
      <xdr:rowOff>130479</xdr:rowOff>
    </xdr:to>
    <xdr:sp macro="" textlink="">
      <xdr:nvSpPr>
        <xdr:cNvPr id="365" name="楕円 364"/>
        <xdr:cNvSpPr/>
      </xdr:nvSpPr>
      <xdr:spPr>
        <a:xfrm>
          <a:off x="9588500" y="9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147006</xdr:rowOff>
    </xdr:from>
    <xdr:ext cx="534377" cy="259045"/>
    <xdr:sp macro="" textlink="">
      <xdr:nvSpPr>
        <xdr:cNvPr id="366" name="テキスト ボックス 365"/>
        <xdr:cNvSpPr txBox="1"/>
      </xdr:nvSpPr>
      <xdr:spPr>
        <a:xfrm>
          <a:off x="9372111" y="95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29985</xdr:rowOff>
    </xdr:from>
    <xdr:to>
      <xdr:col>46</xdr:col>
      <xdr:colOff>38100</xdr:colOff>
      <xdr:row>55</xdr:row>
      <xdr:rowOff>131585</xdr:rowOff>
    </xdr:to>
    <xdr:sp macro="" textlink="">
      <xdr:nvSpPr>
        <xdr:cNvPr id="367" name="楕円 366"/>
        <xdr:cNvSpPr/>
      </xdr:nvSpPr>
      <xdr:spPr>
        <a:xfrm>
          <a:off x="8699500" y="94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148112</xdr:rowOff>
    </xdr:from>
    <xdr:ext cx="599010" cy="259045"/>
    <xdr:sp macro="" textlink="">
      <xdr:nvSpPr>
        <xdr:cNvPr id="368" name="テキスト ボックス 367"/>
        <xdr:cNvSpPr txBox="1"/>
      </xdr:nvSpPr>
      <xdr:spPr>
        <a:xfrm>
          <a:off x="8450795" y="92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137601</xdr:rowOff>
    </xdr:from>
    <xdr:to>
      <xdr:col>41</xdr:col>
      <xdr:colOff>101600</xdr:colOff>
      <xdr:row>57</xdr:row>
      <xdr:rowOff>67751</xdr:rowOff>
    </xdr:to>
    <xdr:sp macro="" textlink="">
      <xdr:nvSpPr>
        <xdr:cNvPr id="369" name="楕円 368"/>
        <xdr:cNvSpPr/>
      </xdr:nvSpPr>
      <xdr:spPr>
        <a:xfrm>
          <a:off x="7810500" y="97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58878</xdr:rowOff>
    </xdr:from>
    <xdr:ext cx="534377" cy="259045"/>
    <xdr:sp macro="" textlink="">
      <xdr:nvSpPr>
        <xdr:cNvPr id="370" name="テキスト ボックス 369"/>
        <xdr:cNvSpPr txBox="1"/>
      </xdr:nvSpPr>
      <xdr:spPr>
        <a:xfrm>
          <a:off x="7594111" y="98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125732</xdr:rowOff>
    </xdr:from>
    <xdr:to>
      <xdr:col>36</xdr:col>
      <xdr:colOff>165100</xdr:colOff>
      <xdr:row>56</xdr:row>
      <xdr:rowOff>55882</xdr:rowOff>
    </xdr:to>
    <xdr:sp macro="" textlink="">
      <xdr:nvSpPr>
        <xdr:cNvPr id="371" name="楕円 370"/>
        <xdr:cNvSpPr/>
      </xdr:nvSpPr>
      <xdr:spPr>
        <a:xfrm>
          <a:off x="6921500" y="95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72409</xdr:rowOff>
    </xdr:from>
    <xdr:ext cx="599010" cy="259045"/>
    <xdr:sp macro="" textlink="">
      <xdr:nvSpPr>
        <xdr:cNvPr id="372" name="テキスト ボックス 371"/>
        <xdr:cNvSpPr txBox="1"/>
      </xdr:nvSpPr>
      <xdr:spPr>
        <a:xfrm>
          <a:off x="6672795" y="933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20279</xdr:rowOff>
    </xdr:from>
    <xdr:to>
      <xdr:col>55</xdr:col>
      <xdr:colOff>0</xdr:colOff>
      <xdr:row>78</xdr:row>
      <xdr:rowOff>23879</xdr:rowOff>
    </xdr:to>
    <xdr:cxnSp macro="">
      <xdr:nvCxnSpPr>
        <xdr:cNvPr id="397" name="直線コネクタ 396"/>
        <xdr:cNvCxnSpPr/>
      </xdr:nvCxnSpPr>
      <xdr:spPr>
        <a:xfrm flipV="1">
          <a:off x="9639300" y="13393379"/>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87094</xdr:rowOff>
    </xdr:from>
    <xdr:to>
      <xdr:col>50</xdr:col>
      <xdr:colOff>114300</xdr:colOff>
      <xdr:row>78</xdr:row>
      <xdr:rowOff>23879</xdr:rowOff>
    </xdr:to>
    <xdr:cxnSp macro="">
      <xdr:nvCxnSpPr>
        <xdr:cNvPr id="400" name="直線コネクタ 399"/>
        <xdr:cNvCxnSpPr/>
      </xdr:nvCxnSpPr>
      <xdr:spPr>
        <a:xfrm>
          <a:off x="8750300" y="13288744"/>
          <a:ext cx="889000" cy="10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87094</xdr:rowOff>
    </xdr:from>
    <xdr:to>
      <xdr:col>45</xdr:col>
      <xdr:colOff>177800</xdr:colOff>
      <xdr:row>77</xdr:row>
      <xdr:rowOff>161737</xdr:rowOff>
    </xdr:to>
    <xdr:cxnSp macro="">
      <xdr:nvCxnSpPr>
        <xdr:cNvPr id="403" name="直線コネクタ 402"/>
        <xdr:cNvCxnSpPr/>
      </xdr:nvCxnSpPr>
      <xdr:spPr>
        <a:xfrm flipV="1">
          <a:off x="7861300" y="13288744"/>
          <a:ext cx="8890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140929</xdr:rowOff>
    </xdr:from>
    <xdr:to>
      <xdr:col>55</xdr:col>
      <xdr:colOff>50800</xdr:colOff>
      <xdr:row>78</xdr:row>
      <xdr:rowOff>71079</xdr:rowOff>
    </xdr:to>
    <xdr:sp macro="" textlink="">
      <xdr:nvSpPr>
        <xdr:cNvPr id="413" name="楕円 412"/>
        <xdr:cNvSpPr/>
      </xdr:nvSpPr>
      <xdr:spPr>
        <a:xfrm>
          <a:off x="10426700" y="133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55856</xdr:rowOff>
    </xdr:from>
    <xdr:ext cx="378565" cy="259045"/>
    <xdr:sp macro="" textlink="">
      <xdr:nvSpPr>
        <xdr:cNvPr id="414" name="普通建設事業費 （ うち新規整備　）該当値テキスト"/>
        <xdr:cNvSpPr txBox="1"/>
      </xdr:nvSpPr>
      <xdr:spPr>
        <a:xfrm>
          <a:off x="10528300" y="1325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144529</xdr:rowOff>
    </xdr:from>
    <xdr:to>
      <xdr:col>50</xdr:col>
      <xdr:colOff>165100</xdr:colOff>
      <xdr:row>78</xdr:row>
      <xdr:rowOff>74679</xdr:rowOff>
    </xdr:to>
    <xdr:sp macro="" textlink="">
      <xdr:nvSpPr>
        <xdr:cNvPr id="415" name="楕円 414"/>
        <xdr:cNvSpPr/>
      </xdr:nvSpPr>
      <xdr:spPr>
        <a:xfrm>
          <a:off x="9588500" y="133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65806</xdr:rowOff>
    </xdr:from>
    <xdr:ext cx="378565" cy="259045"/>
    <xdr:sp macro="" textlink="">
      <xdr:nvSpPr>
        <xdr:cNvPr id="416" name="テキスト ボックス 415"/>
        <xdr:cNvSpPr txBox="1"/>
      </xdr:nvSpPr>
      <xdr:spPr>
        <a:xfrm>
          <a:off x="9450017" y="1343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36294</xdr:rowOff>
    </xdr:from>
    <xdr:to>
      <xdr:col>46</xdr:col>
      <xdr:colOff>38100</xdr:colOff>
      <xdr:row>77</xdr:row>
      <xdr:rowOff>137894</xdr:rowOff>
    </xdr:to>
    <xdr:sp macro="" textlink="">
      <xdr:nvSpPr>
        <xdr:cNvPr id="417" name="楕円 416"/>
        <xdr:cNvSpPr/>
      </xdr:nvSpPr>
      <xdr:spPr>
        <a:xfrm>
          <a:off x="8699500" y="132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129021</xdr:rowOff>
    </xdr:from>
    <xdr:ext cx="534377" cy="259045"/>
    <xdr:sp macro="" textlink="">
      <xdr:nvSpPr>
        <xdr:cNvPr id="418" name="テキスト ボックス 417"/>
        <xdr:cNvSpPr txBox="1"/>
      </xdr:nvSpPr>
      <xdr:spPr>
        <a:xfrm>
          <a:off x="8483111" y="133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110937</xdr:rowOff>
    </xdr:from>
    <xdr:to>
      <xdr:col>41</xdr:col>
      <xdr:colOff>101600</xdr:colOff>
      <xdr:row>78</xdr:row>
      <xdr:rowOff>41087</xdr:rowOff>
    </xdr:to>
    <xdr:sp macro="" textlink="">
      <xdr:nvSpPr>
        <xdr:cNvPr id="419" name="楕円 418"/>
        <xdr:cNvSpPr/>
      </xdr:nvSpPr>
      <xdr:spPr>
        <a:xfrm>
          <a:off x="7810500" y="133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32214</xdr:rowOff>
    </xdr:from>
    <xdr:ext cx="469744" cy="259045"/>
    <xdr:sp macro="" textlink="">
      <xdr:nvSpPr>
        <xdr:cNvPr id="420" name="テキスト ボックス 419"/>
        <xdr:cNvSpPr txBox="1"/>
      </xdr:nvSpPr>
      <xdr:spPr>
        <a:xfrm>
          <a:off x="762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76133</xdr:rowOff>
    </xdr:from>
    <xdr:to>
      <xdr:col>55</xdr:col>
      <xdr:colOff>0</xdr:colOff>
      <xdr:row>94</xdr:row>
      <xdr:rowOff>154690</xdr:rowOff>
    </xdr:to>
    <xdr:cxnSp macro="">
      <xdr:nvCxnSpPr>
        <xdr:cNvPr id="451" name="直線コネクタ 450"/>
        <xdr:cNvCxnSpPr/>
      </xdr:nvCxnSpPr>
      <xdr:spPr>
        <a:xfrm flipV="1">
          <a:off x="9639300" y="15678083"/>
          <a:ext cx="838200" cy="5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154690</xdr:rowOff>
    </xdr:from>
    <xdr:to>
      <xdr:col>50</xdr:col>
      <xdr:colOff>114300</xdr:colOff>
      <xdr:row>95</xdr:row>
      <xdr:rowOff>48113</xdr:rowOff>
    </xdr:to>
    <xdr:cxnSp macro="">
      <xdr:nvCxnSpPr>
        <xdr:cNvPr id="454" name="直線コネクタ 453"/>
        <xdr:cNvCxnSpPr/>
      </xdr:nvCxnSpPr>
      <xdr:spPr>
        <a:xfrm flipV="1">
          <a:off x="8750300" y="16270990"/>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48113</xdr:rowOff>
    </xdr:from>
    <xdr:to>
      <xdr:col>45</xdr:col>
      <xdr:colOff>177800</xdr:colOff>
      <xdr:row>96</xdr:row>
      <xdr:rowOff>68557</xdr:rowOff>
    </xdr:to>
    <xdr:cxnSp macro="">
      <xdr:nvCxnSpPr>
        <xdr:cNvPr id="457" name="直線コネクタ 456"/>
        <xdr:cNvCxnSpPr/>
      </xdr:nvCxnSpPr>
      <xdr:spPr>
        <a:xfrm flipV="1">
          <a:off x="7861300" y="16335863"/>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25333</xdr:rowOff>
    </xdr:from>
    <xdr:to>
      <xdr:col>55</xdr:col>
      <xdr:colOff>50800</xdr:colOff>
      <xdr:row>91</xdr:row>
      <xdr:rowOff>126933</xdr:rowOff>
    </xdr:to>
    <xdr:sp macro="" textlink="">
      <xdr:nvSpPr>
        <xdr:cNvPr id="467" name="楕円 466"/>
        <xdr:cNvSpPr/>
      </xdr:nvSpPr>
      <xdr:spPr>
        <a:xfrm>
          <a:off x="10426700" y="156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48210</xdr:rowOff>
    </xdr:from>
    <xdr:ext cx="534377" cy="259045"/>
    <xdr:sp macro="" textlink="">
      <xdr:nvSpPr>
        <xdr:cNvPr id="468" name="普通建設事業費 （ うち更新整備　）該当値テキスト"/>
        <xdr:cNvSpPr txBox="1"/>
      </xdr:nvSpPr>
      <xdr:spPr>
        <a:xfrm>
          <a:off x="10528300" y="154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103890</xdr:rowOff>
    </xdr:from>
    <xdr:to>
      <xdr:col>50</xdr:col>
      <xdr:colOff>165100</xdr:colOff>
      <xdr:row>95</xdr:row>
      <xdr:rowOff>34040</xdr:rowOff>
    </xdr:to>
    <xdr:sp macro="" textlink="">
      <xdr:nvSpPr>
        <xdr:cNvPr id="469" name="楕円 468"/>
        <xdr:cNvSpPr/>
      </xdr:nvSpPr>
      <xdr:spPr>
        <a:xfrm>
          <a:off x="9588500" y="16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50567</xdr:rowOff>
    </xdr:from>
    <xdr:ext cx="534377" cy="259045"/>
    <xdr:sp macro="" textlink="">
      <xdr:nvSpPr>
        <xdr:cNvPr id="470" name="テキスト ボックス 469"/>
        <xdr:cNvSpPr txBox="1"/>
      </xdr:nvSpPr>
      <xdr:spPr>
        <a:xfrm>
          <a:off x="9372111" y="159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168763</xdr:rowOff>
    </xdr:from>
    <xdr:to>
      <xdr:col>46</xdr:col>
      <xdr:colOff>38100</xdr:colOff>
      <xdr:row>95</xdr:row>
      <xdr:rowOff>98913</xdr:rowOff>
    </xdr:to>
    <xdr:sp macro="" textlink="">
      <xdr:nvSpPr>
        <xdr:cNvPr id="471" name="楕円 470"/>
        <xdr:cNvSpPr/>
      </xdr:nvSpPr>
      <xdr:spPr>
        <a:xfrm>
          <a:off x="8699500" y="162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115440</xdr:rowOff>
    </xdr:from>
    <xdr:ext cx="534377" cy="259045"/>
    <xdr:sp macro="" textlink="">
      <xdr:nvSpPr>
        <xdr:cNvPr id="472" name="テキスト ボックス 471"/>
        <xdr:cNvSpPr txBox="1"/>
      </xdr:nvSpPr>
      <xdr:spPr>
        <a:xfrm>
          <a:off x="8483111" y="160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17757</xdr:rowOff>
    </xdr:from>
    <xdr:to>
      <xdr:col>41</xdr:col>
      <xdr:colOff>101600</xdr:colOff>
      <xdr:row>96</xdr:row>
      <xdr:rowOff>119357</xdr:rowOff>
    </xdr:to>
    <xdr:sp macro="" textlink="">
      <xdr:nvSpPr>
        <xdr:cNvPr id="473" name="楕円 472"/>
        <xdr:cNvSpPr/>
      </xdr:nvSpPr>
      <xdr:spPr>
        <a:xfrm>
          <a:off x="7810500" y="164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135884</xdr:rowOff>
    </xdr:from>
    <xdr:ext cx="534377" cy="259045"/>
    <xdr:sp macro="" textlink="">
      <xdr:nvSpPr>
        <xdr:cNvPr id="474" name="テキスト ボックス 473"/>
        <xdr:cNvSpPr txBox="1"/>
      </xdr:nvSpPr>
      <xdr:spPr>
        <a:xfrm>
          <a:off x="7594111" y="162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91139</xdr:rowOff>
    </xdr:from>
    <xdr:to>
      <xdr:col>85</xdr:col>
      <xdr:colOff>127000</xdr:colOff>
      <xdr:row>39</xdr:row>
      <xdr:rowOff>98878</xdr:rowOff>
    </xdr:to>
    <xdr:cxnSp macro="">
      <xdr:nvCxnSpPr>
        <xdr:cNvPr id="505" name="直線コネクタ 504"/>
        <xdr:cNvCxnSpPr/>
      </xdr:nvCxnSpPr>
      <xdr:spPr>
        <a:xfrm flipV="1">
          <a:off x="15481300" y="6777689"/>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88233</xdr:rowOff>
    </xdr:from>
    <xdr:to>
      <xdr:col>81</xdr:col>
      <xdr:colOff>50800</xdr:colOff>
      <xdr:row>39</xdr:row>
      <xdr:rowOff>98878</xdr:rowOff>
    </xdr:to>
    <xdr:cxnSp macro="">
      <xdr:nvCxnSpPr>
        <xdr:cNvPr id="508" name="直線コネクタ 507"/>
        <xdr:cNvCxnSpPr/>
      </xdr:nvCxnSpPr>
      <xdr:spPr>
        <a:xfrm>
          <a:off x="14592300" y="6774783"/>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88233</xdr:rowOff>
    </xdr:from>
    <xdr:to>
      <xdr:col>76</xdr:col>
      <xdr:colOff>114300</xdr:colOff>
      <xdr:row>39</xdr:row>
      <xdr:rowOff>98781</xdr:rowOff>
    </xdr:to>
    <xdr:cxnSp macro="">
      <xdr:nvCxnSpPr>
        <xdr:cNvPr id="511" name="直線コネクタ 510"/>
        <xdr:cNvCxnSpPr/>
      </xdr:nvCxnSpPr>
      <xdr:spPr>
        <a:xfrm flipV="1">
          <a:off x="13703300" y="6774783"/>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94764</xdr:rowOff>
    </xdr:from>
    <xdr:to>
      <xdr:col>71</xdr:col>
      <xdr:colOff>177800</xdr:colOff>
      <xdr:row>39</xdr:row>
      <xdr:rowOff>98781</xdr:rowOff>
    </xdr:to>
    <xdr:cxnSp macro="">
      <xdr:nvCxnSpPr>
        <xdr:cNvPr id="514" name="直線コネクタ 513"/>
        <xdr:cNvCxnSpPr/>
      </xdr:nvCxnSpPr>
      <xdr:spPr>
        <a:xfrm>
          <a:off x="12814300" y="6781314"/>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40339</xdr:rowOff>
    </xdr:from>
    <xdr:to>
      <xdr:col>85</xdr:col>
      <xdr:colOff>177800</xdr:colOff>
      <xdr:row>39</xdr:row>
      <xdr:rowOff>141939</xdr:rowOff>
    </xdr:to>
    <xdr:sp macro="" textlink="">
      <xdr:nvSpPr>
        <xdr:cNvPr id="524" name="楕円 523"/>
        <xdr:cNvSpPr/>
      </xdr:nvSpPr>
      <xdr:spPr>
        <a:xfrm>
          <a:off x="16268700" y="6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37433</xdr:rowOff>
    </xdr:from>
    <xdr:to>
      <xdr:col>76</xdr:col>
      <xdr:colOff>165100</xdr:colOff>
      <xdr:row>39</xdr:row>
      <xdr:rowOff>139033</xdr:rowOff>
    </xdr:to>
    <xdr:sp macro="" textlink="">
      <xdr:nvSpPr>
        <xdr:cNvPr id="528" name="楕円 527"/>
        <xdr:cNvSpPr/>
      </xdr:nvSpPr>
      <xdr:spPr>
        <a:xfrm>
          <a:off x="14541500" y="6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130160</xdr:rowOff>
    </xdr:from>
    <xdr:ext cx="378565" cy="259045"/>
    <xdr:sp macro="" textlink="">
      <xdr:nvSpPr>
        <xdr:cNvPr id="529" name="テキスト ボックス 528"/>
        <xdr:cNvSpPr txBox="1"/>
      </xdr:nvSpPr>
      <xdr:spPr>
        <a:xfrm>
          <a:off x="14403017" y="681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47981</xdr:rowOff>
    </xdr:from>
    <xdr:to>
      <xdr:col>72</xdr:col>
      <xdr:colOff>38100</xdr:colOff>
      <xdr:row>39</xdr:row>
      <xdr:rowOff>149581</xdr:rowOff>
    </xdr:to>
    <xdr:sp macro="" textlink="">
      <xdr:nvSpPr>
        <xdr:cNvPr id="530" name="楕円 529"/>
        <xdr:cNvSpPr/>
      </xdr:nvSpPr>
      <xdr:spPr>
        <a:xfrm>
          <a:off x="1365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140708</xdr:rowOff>
    </xdr:from>
    <xdr:ext cx="249299" cy="259045"/>
    <xdr:sp macro="" textlink="">
      <xdr:nvSpPr>
        <xdr:cNvPr id="531" name="テキスト ボックス 530"/>
        <xdr:cNvSpPr txBox="1"/>
      </xdr:nvSpPr>
      <xdr:spPr>
        <a:xfrm>
          <a:off x="13578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43964</xdr:rowOff>
    </xdr:from>
    <xdr:to>
      <xdr:col>67</xdr:col>
      <xdr:colOff>101600</xdr:colOff>
      <xdr:row>39</xdr:row>
      <xdr:rowOff>145564</xdr:rowOff>
    </xdr:to>
    <xdr:sp macro="" textlink="">
      <xdr:nvSpPr>
        <xdr:cNvPr id="532" name="楕円 531"/>
        <xdr:cNvSpPr/>
      </xdr:nvSpPr>
      <xdr:spPr>
        <a:xfrm>
          <a:off x="12763500" y="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136691</xdr:rowOff>
    </xdr:from>
    <xdr:ext cx="378565" cy="259045"/>
    <xdr:sp macro="" textlink="">
      <xdr:nvSpPr>
        <xdr:cNvPr id="533" name="テキスト ボックス 532"/>
        <xdr:cNvSpPr txBox="1"/>
      </xdr:nvSpPr>
      <xdr:spPr>
        <a:xfrm>
          <a:off x="12625017" y="6823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126391</xdr:rowOff>
    </xdr:from>
    <xdr:to>
      <xdr:col>85</xdr:col>
      <xdr:colOff>127000</xdr:colOff>
      <xdr:row>73</xdr:row>
      <xdr:rowOff>75426</xdr:rowOff>
    </xdr:to>
    <xdr:cxnSp macro="">
      <xdr:nvCxnSpPr>
        <xdr:cNvPr id="611" name="直線コネクタ 610"/>
        <xdr:cNvCxnSpPr/>
      </xdr:nvCxnSpPr>
      <xdr:spPr>
        <a:xfrm>
          <a:off x="15481300" y="12299341"/>
          <a:ext cx="838200" cy="2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126391</xdr:rowOff>
    </xdr:from>
    <xdr:to>
      <xdr:col>81</xdr:col>
      <xdr:colOff>50800</xdr:colOff>
      <xdr:row>74</xdr:row>
      <xdr:rowOff>88164</xdr:rowOff>
    </xdr:to>
    <xdr:cxnSp macro="">
      <xdr:nvCxnSpPr>
        <xdr:cNvPr id="614" name="直線コネクタ 613"/>
        <xdr:cNvCxnSpPr/>
      </xdr:nvCxnSpPr>
      <xdr:spPr>
        <a:xfrm flipV="1">
          <a:off x="14592300" y="12299341"/>
          <a:ext cx="889000" cy="4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151803</xdr:rowOff>
    </xdr:from>
    <xdr:to>
      <xdr:col>76</xdr:col>
      <xdr:colOff>114300</xdr:colOff>
      <xdr:row>74</xdr:row>
      <xdr:rowOff>88164</xdr:rowOff>
    </xdr:to>
    <xdr:cxnSp macro="">
      <xdr:nvCxnSpPr>
        <xdr:cNvPr id="617" name="直線コネクタ 616"/>
        <xdr:cNvCxnSpPr/>
      </xdr:nvCxnSpPr>
      <xdr:spPr>
        <a:xfrm>
          <a:off x="13703300" y="12324753"/>
          <a:ext cx="889000" cy="4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151803</xdr:rowOff>
    </xdr:from>
    <xdr:to>
      <xdr:col>71</xdr:col>
      <xdr:colOff>177800</xdr:colOff>
      <xdr:row>71</xdr:row>
      <xdr:rowOff>160172</xdr:rowOff>
    </xdr:to>
    <xdr:cxnSp macro="">
      <xdr:nvCxnSpPr>
        <xdr:cNvPr id="620" name="直線コネクタ 619"/>
        <xdr:cNvCxnSpPr/>
      </xdr:nvCxnSpPr>
      <xdr:spPr>
        <a:xfrm flipV="1">
          <a:off x="12814300" y="12324753"/>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24626</xdr:rowOff>
    </xdr:from>
    <xdr:to>
      <xdr:col>85</xdr:col>
      <xdr:colOff>177800</xdr:colOff>
      <xdr:row>73</xdr:row>
      <xdr:rowOff>126226</xdr:rowOff>
    </xdr:to>
    <xdr:sp macro="" textlink="">
      <xdr:nvSpPr>
        <xdr:cNvPr id="630" name="楕円 629"/>
        <xdr:cNvSpPr/>
      </xdr:nvSpPr>
      <xdr:spPr>
        <a:xfrm>
          <a:off x="16268700" y="12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47503</xdr:rowOff>
    </xdr:from>
    <xdr:ext cx="534377" cy="259045"/>
    <xdr:sp macro="" textlink="">
      <xdr:nvSpPr>
        <xdr:cNvPr id="631" name="公債費該当値テキスト"/>
        <xdr:cNvSpPr txBox="1"/>
      </xdr:nvSpPr>
      <xdr:spPr>
        <a:xfrm>
          <a:off x="16370300" y="123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75591</xdr:rowOff>
    </xdr:from>
    <xdr:to>
      <xdr:col>81</xdr:col>
      <xdr:colOff>101600</xdr:colOff>
      <xdr:row>72</xdr:row>
      <xdr:rowOff>5741</xdr:rowOff>
    </xdr:to>
    <xdr:sp macro="" textlink="">
      <xdr:nvSpPr>
        <xdr:cNvPr id="632" name="楕円 631"/>
        <xdr:cNvSpPr/>
      </xdr:nvSpPr>
      <xdr:spPr>
        <a:xfrm>
          <a:off x="15430500" y="122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22268</xdr:rowOff>
    </xdr:from>
    <xdr:ext cx="599010" cy="259045"/>
    <xdr:sp macro="" textlink="">
      <xdr:nvSpPr>
        <xdr:cNvPr id="633" name="テキスト ボックス 632"/>
        <xdr:cNvSpPr txBox="1"/>
      </xdr:nvSpPr>
      <xdr:spPr>
        <a:xfrm>
          <a:off x="15181795" y="120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37364</xdr:rowOff>
    </xdr:from>
    <xdr:to>
      <xdr:col>76</xdr:col>
      <xdr:colOff>165100</xdr:colOff>
      <xdr:row>74</xdr:row>
      <xdr:rowOff>138964</xdr:rowOff>
    </xdr:to>
    <xdr:sp macro="" textlink="">
      <xdr:nvSpPr>
        <xdr:cNvPr id="634" name="楕円 633"/>
        <xdr:cNvSpPr/>
      </xdr:nvSpPr>
      <xdr:spPr>
        <a:xfrm>
          <a:off x="14541500" y="127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155491</xdr:rowOff>
    </xdr:from>
    <xdr:ext cx="534377" cy="259045"/>
    <xdr:sp macro="" textlink="">
      <xdr:nvSpPr>
        <xdr:cNvPr id="635" name="テキスト ボックス 634"/>
        <xdr:cNvSpPr txBox="1"/>
      </xdr:nvSpPr>
      <xdr:spPr>
        <a:xfrm>
          <a:off x="14325111" y="124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101003</xdr:rowOff>
    </xdr:from>
    <xdr:to>
      <xdr:col>72</xdr:col>
      <xdr:colOff>38100</xdr:colOff>
      <xdr:row>72</xdr:row>
      <xdr:rowOff>31153</xdr:rowOff>
    </xdr:to>
    <xdr:sp macro="" textlink="">
      <xdr:nvSpPr>
        <xdr:cNvPr id="636" name="楕円 635"/>
        <xdr:cNvSpPr/>
      </xdr:nvSpPr>
      <xdr:spPr>
        <a:xfrm>
          <a:off x="13652500" y="12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47680</xdr:rowOff>
    </xdr:from>
    <xdr:ext cx="534377" cy="259045"/>
    <xdr:sp macro="" textlink="">
      <xdr:nvSpPr>
        <xdr:cNvPr id="637" name="テキスト ボックス 636"/>
        <xdr:cNvSpPr txBox="1"/>
      </xdr:nvSpPr>
      <xdr:spPr>
        <a:xfrm>
          <a:off x="13436111" y="12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109372</xdr:rowOff>
    </xdr:from>
    <xdr:to>
      <xdr:col>67</xdr:col>
      <xdr:colOff>101600</xdr:colOff>
      <xdr:row>72</xdr:row>
      <xdr:rowOff>39522</xdr:rowOff>
    </xdr:to>
    <xdr:sp macro="" textlink="">
      <xdr:nvSpPr>
        <xdr:cNvPr id="638" name="楕円 637"/>
        <xdr:cNvSpPr/>
      </xdr:nvSpPr>
      <xdr:spPr>
        <a:xfrm>
          <a:off x="12763500" y="122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56049</xdr:rowOff>
    </xdr:from>
    <xdr:ext cx="534377" cy="259045"/>
    <xdr:sp macro="" textlink="">
      <xdr:nvSpPr>
        <xdr:cNvPr id="639" name="テキスト ボックス 638"/>
        <xdr:cNvSpPr txBox="1"/>
      </xdr:nvSpPr>
      <xdr:spPr>
        <a:xfrm>
          <a:off x="12547111" y="120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128090</xdr:rowOff>
    </xdr:from>
    <xdr:to>
      <xdr:col>85</xdr:col>
      <xdr:colOff>127000</xdr:colOff>
      <xdr:row>98</xdr:row>
      <xdr:rowOff>108773</xdr:rowOff>
    </xdr:to>
    <xdr:cxnSp macro="">
      <xdr:nvCxnSpPr>
        <xdr:cNvPr id="670" name="直線コネクタ 669"/>
        <xdr:cNvCxnSpPr/>
      </xdr:nvCxnSpPr>
      <xdr:spPr>
        <a:xfrm>
          <a:off x="15481300" y="16758740"/>
          <a:ext cx="8382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66140</xdr:rowOff>
    </xdr:from>
    <xdr:to>
      <xdr:col>81</xdr:col>
      <xdr:colOff>50800</xdr:colOff>
      <xdr:row>97</xdr:row>
      <xdr:rowOff>128090</xdr:rowOff>
    </xdr:to>
    <xdr:cxnSp macro="">
      <xdr:nvCxnSpPr>
        <xdr:cNvPr id="673" name="直線コネクタ 672"/>
        <xdr:cNvCxnSpPr/>
      </xdr:nvCxnSpPr>
      <xdr:spPr>
        <a:xfrm>
          <a:off x="14592300" y="16525340"/>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66140</xdr:rowOff>
    </xdr:from>
    <xdr:to>
      <xdr:col>76</xdr:col>
      <xdr:colOff>114300</xdr:colOff>
      <xdr:row>98</xdr:row>
      <xdr:rowOff>27767</xdr:rowOff>
    </xdr:to>
    <xdr:cxnSp macro="">
      <xdr:nvCxnSpPr>
        <xdr:cNvPr id="676" name="直線コネクタ 675"/>
        <xdr:cNvCxnSpPr/>
      </xdr:nvCxnSpPr>
      <xdr:spPr>
        <a:xfrm flipV="1">
          <a:off x="13703300" y="16525340"/>
          <a:ext cx="889000" cy="3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27767</xdr:rowOff>
    </xdr:from>
    <xdr:to>
      <xdr:col>71</xdr:col>
      <xdr:colOff>177800</xdr:colOff>
      <xdr:row>99</xdr:row>
      <xdr:rowOff>11325</xdr:rowOff>
    </xdr:to>
    <xdr:cxnSp macro="">
      <xdr:nvCxnSpPr>
        <xdr:cNvPr id="679" name="直線コネクタ 678"/>
        <xdr:cNvCxnSpPr/>
      </xdr:nvCxnSpPr>
      <xdr:spPr>
        <a:xfrm flipV="1">
          <a:off x="12814300" y="16829867"/>
          <a:ext cx="889000" cy="1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57973</xdr:rowOff>
    </xdr:from>
    <xdr:to>
      <xdr:col>85</xdr:col>
      <xdr:colOff>177800</xdr:colOff>
      <xdr:row>98</xdr:row>
      <xdr:rowOff>159573</xdr:rowOff>
    </xdr:to>
    <xdr:sp macro="" textlink="">
      <xdr:nvSpPr>
        <xdr:cNvPr id="689" name="楕円 688"/>
        <xdr:cNvSpPr/>
      </xdr:nvSpPr>
      <xdr:spPr>
        <a:xfrm>
          <a:off x="162687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36400</xdr:rowOff>
    </xdr:from>
    <xdr:ext cx="469744" cy="259045"/>
    <xdr:sp macro="" textlink="">
      <xdr:nvSpPr>
        <xdr:cNvPr id="690" name="積立金該当値テキスト"/>
        <xdr:cNvSpPr txBox="1"/>
      </xdr:nvSpPr>
      <xdr:spPr>
        <a:xfrm>
          <a:off x="16370300" y="1683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77290</xdr:rowOff>
    </xdr:from>
    <xdr:to>
      <xdr:col>81</xdr:col>
      <xdr:colOff>101600</xdr:colOff>
      <xdr:row>98</xdr:row>
      <xdr:rowOff>7440</xdr:rowOff>
    </xdr:to>
    <xdr:sp macro="" textlink="">
      <xdr:nvSpPr>
        <xdr:cNvPr id="691" name="楕円 690"/>
        <xdr:cNvSpPr/>
      </xdr:nvSpPr>
      <xdr:spPr>
        <a:xfrm>
          <a:off x="15430500" y="167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23967</xdr:rowOff>
    </xdr:from>
    <xdr:ext cx="534377" cy="259045"/>
    <xdr:sp macro="" textlink="">
      <xdr:nvSpPr>
        <xdr:cNvPr id="692" name="テキスト ボックス 691"/>
        <xdr:cNvSpPr txBox="1"/>
      </xdr:nvSpPr>
      <xdr:spPr>
        <a:xfrm>
          <a:off x="15214111" y="164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15340</xdr:rowOff>
    </xdr:from>
    <xdr:to>
      <xdr:col>76</xdr:col>
      <xdr:colOff>165100</xdr:colOff>
      <xdr:row>96</xdr:row>
      <xdr:rowOff>116940</xdr:rowOff>
    </xdr:to>
    <xdr:sp macro="" textlink="">
      <xdr:nvSpPr>
        <xdr:cNvPr id="693" name="楕円 692"/>
        <xdr:cNvSpPr/>
      </xdr:nvSpPr>
      <xdr:spPr>
        <a:xfrm>
          <a:off x="14541500" y="16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133467</xdr:rowOff>
    </xdr:from>
    <xdr:ext cx="534377" cy="259045"/>
    <xdr:sp macro="" textlink="">
      <xdr:nvSpPr>
        <xdr:cNvPr id="694" name="テキスト ボックス 693"/>
        <xdr:cNvSpPr txBox="1"/>
      </xdr:nvSpPr>
      <xdr:spPr>
        <a:xfrm>
          <a:off x="14325111" y="162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148417</xdr:rowOff>
    </xdr:from>
    <xdr:to>
      <xdr:col>72</xdr:col>
      <xdr:colOff>38100</xdr:colOff>
      <xdr:row>98</xdr:row>
      <xdr:rowOff>78567</xdr:rowOff>
    </xdr:to>
    <xdr:sp macro="" textlink="">
      <xdr:nvSpPr>
        <xdr:cNvPr id="695" name="楕円 694"/>
        <xdr:cNvSpPr/>
      </xdr:nvSpPr>
      <xdr:spPr>
        <a:xfrm>
          <a:off x="13652500" y="167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69694</xdr:rowOff>
    </xdr:from>
    <xdr:ext cx="534377" cy="259045"/>
    <xdr:sp macro="" textlink="">
      <xdr:nvSpPr>
        <xdr:cNvPr id="696" name="テキスト ボックス 695"/>
        <xdr:cNvSpPr txBox="1"/>
      </xdr:nvSpPr>
      <xdr:spPr>
        <a:xfrm>
          <a:off x="13436111" y="1687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131975</xdr:rowOff>
    </xdr:from>
    <xdr:to>
      <xdr:col>67</xdr:col>
      <xdr:colOff>101600</xdr:colOff>
      <xdr:row>99</xdr:row>
      <xdr:rowOff>62125</xdr:rowOff>
    </xdr:to>
    <xdr:sp macro="" textlink="">
      <xdr:nvSpPr>
        <xdr:cNvPr id="697" name="楕円 696"/>
        <xdr:cNvSpPr/>
      </xdr:nvSpPr>
      <xdr:spPr>
        <a:xfrm>
          <a:off x="12763500" y="16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53252</xdr:rowOff>
    </xdr:from>
    <xdr:ext cx="469744" cy="259045"/>
    <xdr:sp macro="" textlink="">
      <xdr:nvSpPr>
        <xdr:cNvPr id="698" name="テキスト ボックス 697"/>
        <xdr:cNvSpPr txBox="1"/>
      </xdr:nvSpPr>
      <xdr:spPr>
        <a:xfrm>
          <a:off x="12579428" y="17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168003</xdr:rowOff>
    </xdr:from>
    <xdr:to>
      <xdr:col>116</xdr:col>
      <xdr:colOff>63500</xdr:colOff>
      <xdr:row>38</xdr:row>
      <xdr:rowOff>21590</xdr:rowOff>
    </xdr:to>
    <xdr:cxnSp macro="">
      <xdr:nvCxnSpPr>
        <xdr:cNvPr id="729" name="直線コネクタ 728"/>
        <xdr:cNvCxnSpPr/>
      </xdr:nvCxnSpPr>
      <xdr:spPr>
        <a:xfrm>
          <a:off x="21323300" y="6511653"/>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101491</xdr:rowOff>
    </xdr:from>
    <xdr:to>
      <xdr:col>111</xdr:col>
      <xdr:colOff>177800</xdr:colOff>
      <xdr:row>37</xdr:row>
      <xdr:rowOff>168003</xdr:rowOff>
    </xdr:to>
    <xdr:cxnSp macro="">
      <xdr:nvCxnSpPr>
        <xdr:cNvPr id="732" name="直線コネクタ 731"/>
        <xdr:cNvCxnSpPr/>
      </xdr:nvCxnSpPr>
      <xdr:spPr>
        <a:xfrm>
          <a:off x="20434300" y="6445141"/>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101491</xdr:rowOff>
    </xdr:from>
    <xdr:to>
      <xdr:col>107</xdr:col>
      <xdr:colOff>50800</xdr:colOff>
      <xdr:row>37</xdr:row>
      <xdr:rowOff>124351</xdr:rowOff>
    </xdr:to>
    <xdr:cxnSp macro="">
      <xdr:nvCxnSpPr>
        <xdr:cNvPr id="735" name="直線コネクタ 734"/>
        <xdr:cNvCxnSpPr/>
      </xdr:nvCxnSpPr>
      <xdr:spPr>
        <a:xfrm flipV="1">
          <a:off x="19545300" y="64451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124351</xdr:rowOff>
    </xdr:from>
    <xdr:to>
      <xdr:col>102</xdr:col>
      <xdr:colOff>114300</xdr:colOff>
      <xdr:row>37</xdr:row>
      <xdr:rowOff>157335</xdr:rowOff>
    </xdr:to>
    <xdr:cxnSp macro="">
      <xdr:nvCxnSpPr>
        <xdr:cNvPr id="738" name="直線コネクタ 737"/>
        <xdr:cNvCxnSpPr/>
      </xdr:nvCxnSpPr>
      <xdr:spPr>
        <a:xfrm flipV="1">
          <a:off x="18656300" y="646800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142240</xdr:rowOff>
    </xdr:from>
    <xdr:to>
      <xdr:col>116</xdr:col>
      <xdr:colOff>114300</xdr:colOff>
      <xdr:row>38</xdr:row>
      <xdr:rowOff>72390</xdr:rowOff>
    </xdr:to>
    <xdr:sp macro="" textlink="">
      <xdr:nvSpPr>
        <xdr:cNvPr id="748" name="楕円 747"/>
        <xdr:cNvSpPr/>
      </xdr:nvSpPr>
      <xdr:spPr>
        <a:xfrm>
          <a:off x="22110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165117</xdr:rowOff>
    </xdr:from>
    <xdr:ext cx="469744" cy="259045"/>
    <xdr:sp macro="" textlink="">
      <xdr:nvSpPr>
        <xdr:cNvPr id="749" name="投資及び出資金該当値テキスト"/>
        <xdr:cNvSpPr txBox="1"/>
      </xdr:nvSpPr>
      <xdr:spPr>
        <a:xfrm>
          <a:off x="22212300"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117203</xdr:rowOff>
    </xdr:from>
    <xdr:to>
      <xdr:col>112</xdr:col>
      <xdr:colOff>38100</xdr:colOff>
      <xdr:row>38</xdr:row>
      <xdr:rowOff>47353</xdr:rowOff>
    </xdr:to>
    <xdr:sp macro="" textlink="">
      <xdr:nvSpPr>
        <xdr:cNvPr id="750" name="楕円 749"/>
        <xdr:cNvSpPr/>
      </xdr:nvSpPr>
      <xdr:spPr>
        <a:xfrm>
          <a:off x="21272500" y="6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63880</xdr:rowOff>
    </xdr:from>
    <xdr:ext cx="469744" cy="259045"/>
    <xdr:sp macro="" textlink="">
      <xdr:nvSpPr>
        <xdr:cNvPr id="751" name="テキスト ボックス 750"/>
        <xdr:cNvSpPr txBox="1"/>
      </xdr:nvSpPr>
      <xdr:spPr>
        <a:xfrm>
          <a:off x="21088428" y="62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50691</xdr:rowOff>
    </xdr:from>
    <xdr:to>
      <xdr:col>107</xdr:col>
      <xdr:colOff>101600</xdr:colOff>
      <xdr:row>37</xdr:row>
      <xdr:rowOff>152291</xdr:rowOff>
    </xdr:to>
    <xdr:sp macro="" textlink="">
      <xdr:nvSpPr>
        <xdr:cNvPr id="752" name="楕円 751"/>
        <xdr:cNvSpPr/>
      </xdr:nvSpPr>
      <xdr:spPr>
        <a:xfrm>
          <a:off x="20383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168818</xdr:rowOff>
    </xdr:from>
    <xdr:ext cx="469744" cy="259045"/>
    <xdr:sp macro="" textlink="">
      <xdr:nvSpPr>
        <xdr:cNvPr id="753" name="テキスト ボックス 752"/>
        <xdr:cNvSpPr txBox="1"/>
      </xdr:nvSpPr>
      <xdr:spPr>
        <a:xfrm>
          <a:off x="20199428" y="616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73551</xdr:rowOff>
    </xdr:from>
    <xdr:to>
      <xdr:col>102</xdr:col>
      <xdr:colOff>165100</xdr:colOff>
      <xdr:row>38</xdr:row>
      <xdr:rowOff>3701</xdr:rowOff>
    </xdr:to>
    <xdr:sp macro="" textlink="">
      <xdr:nvSpPr>
        <xdr:cNvPr id="754" name="楕円 753"/>
        <xdr:cNvSpPr/>
      </xdr:nvSpPr>
      <xdr:spPr>
        <a:xfrm>
          <a:off x="19494500" y="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20228</xdr:rowOff>
    </xdr:from>
    <xdr:ext cx="469744" cy="259045"/>
    <xdr:sp macro="" textlink="">
      <xdr:nvSpPr>
        <xdr:cNvPr id="755" name="テキスト ボックス 754"/>
        <xdr:cNvSpPr txBox="1"/>
      </xdr:nvSpPr>
      <xdr:spPr>
        <a:xfrm>
          <a:off x="19310428" y="61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106535</xdr:rowOff>
    </xdr:from>
    <xdr:to>
      <xdr:col>98</xdr:col>
      <xdr:colOff>38100</xdr:colOff>
      <xdr:row>38</xdr:row>
      <xdr:rowOff>36685</xdr:rowOff>
    </xdr:to>
    <xdr:sp macro="" textlink="">
      <xdr:nvSpPr>
        <xdr:cNvPr id="756" name="楕円 755"/>
        <xdr:cNvSpPr/>
      </xdr:nvSpPr>
      <xdr:spPr>
        <a:xfrm>
          <a:off x="18605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53212</xdr:rowOff>
    </xdr:from>
    <xdr:ext cx="469744" cy="259045"/>
    <xdr:sp macro="" textlink="">
      <xdr:nvSpPr>
        <xdr:cNvPr id="757" name="テキスト ボックス 756"/>
        <xdr:cNvSpPr txBox="1"/>
      </xdr:nvSpPr>
      <xdr:spPr>
        <a:xfrm>
          <a:off x="18421428" y="62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142123</xdr:rowOff>
    </xdr:from>
    <xdr:to>
      <xdr:col>116</xdr:col>
      <xdr:colOff>63500</xdr:colOff>
      <xdr:row>58</xdr:row>
      <xdr:rowOff>59324</xdr:rowOff>
    </xdr:to>
    <xdr:cxnSp macro="">
      <xdr:nvCxnSpPr>
        <xdr:cNvPr id="784" name="直線コネクタ 783"/>
        <xdr:cNvCxnSpPr/>
      </xdr:nvCxnSpPr>
      <xdr:spPr>
        <a:xfrm flipV="1">
          <a:off x="21323300" y="9914773"/>
          <a:ext cx="838200" cy="8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134717</xdr:rowOff>
    </xdr:from>
    <xdr:to>
      <xdr:col>111</xdr:col>
      <xdr:colOff>177800</xdr:colOff>
      <xdr:row>58</xdr:row>
      <xdr:rowOff>59324</xdr:rowOff>
    </xdr:to>
    <xdr:cxnSp macro="">
      <xdr:nvCxnSpPr>
        <xdr:cNvPr id="787" name="直線コネクタ 786"/>
        <xdr:cNvCxnSpPr/>
      </xdr:nvCxnSpPr>
      <xdr:spPr>
        <a:xfrm>
          <a:off x="20434300" y="9907367"/>
          <a:ext cx="8890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134717</xdr:rowOff>
    </xdr:from>
    <xdr:to>
      <xdr:col>107</xdr:col>
      <xdr:colOff>50800</xdr:colOff>
      <xdr:row>58</xdr:row>
      <xdr:rowOff>33401</xdr:rowOff>
    </xdr:to>
    <xdr:cxnSp macro="">
      <xdr:nvCxnSpPr>
        <xdr:cNvPr id="790" name="直線コネクタ 789"/>
        <xdr:cNvCxnSpPr/>
      </xdr:nvCxnSpPr>
      <xdr:spPr>
        <a:xfrm flipV="1">
          <a:off x="19545300" y="9907367"/>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33401</xdr:rowOff>
    </xdr:from>
    <xdr:to>
      <xdr:col>102</xdr:col>
      <xdr:colOff>114300</xdr:colOff>
      <xdr:row>58</xdr:row>
      <xdr:rowOff>124018</xdr:rowOff>
    </xdr:to>
    <xdr:cxnSp macro="">
      <xdr:nvCxnSpPr>
        <xdr:cNvPr id="793" name="直線コネクタ 792"/>
        <xdr:cNvCxnSpPr/>
      </xdr:nvCxnSpPr>
      <xdr:spPr>
        <a:xfrm flipV="1">
          <a:off x="18656300" y="9977501"/>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91323</xdr:rowOff>
    </xdr:from>
    <xdr:to>
      <xdr:col>116</xdr:col>
      <xdr:colOff>114300</xdr:colOff>
      <xdr:row>58</xdr:row>
      <xdr:rowOff>21473</xdr:rowOff>
    </xdr:to>
    <xdr:sp macro="" textlink="">
      <xdr:nvSpPr>
        <xdr:cNvPr id="803" name="楕円 802"/>
        <xdr:cNvSpPr/>
      </xdr:nvSpPr>
      <xdr:spPr>
        <a:xfrm>
          <a:off x="22110700" y="98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114200</xdr:rowOff>
    </xdr:from>
    <xdr:ext cx="469744" cy="259045"/>
    <xdr:sp macro="" textlink="">
      <xdr:nvSpPr>
        <xdr:cNvPr id="804" name="貸付金該当値テキスト"/>
        <xdr:cNvSpPr txBox="1"/>
      </xdr:nvSpPr>
      <xdr:spPr>
        <a:xfrm>
          <a:off x="22212300" y="971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8524</xdr:rowOff>
    </xdr:from>
    <xdr:to>
      <xdr:col>112</xdr:col>
      <xdr:colOff>38100</xdr:colOff>
      <xdr:row>58</xdr:row>
      <xdr:rowOff>110124</xdr:rowOff>
    </xdr:to>
    <xdr:sp macro="" textlink="">
      <xdr:nvSpPr>
        <xdr:cNvPr id="805" name="楕円 804"/>
        <xdr:cNvSpPr/>
      </xdr:nvSpPr>
      <xdr:spPr>
        <a:xfrm>
          <a:off x="21272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101251</xdr:rowOff>
    </xdr:from>
    <xdr:ext cx="469744" cy="259045"/>
    <xdr:sp macro="" textlink="">
      <xdr:nvSpPr>
        <xdr:cNvPr id="806" name="テキスト ボックス 805"/>
        <xdr:cNvSpPr txBox="1"/>
      </xdr:nvSpPr>
      <xdr:spPr>
        <a:xfrm>
          <a:off x="21088428" y="100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83917</xdr:rowOff>
    </xdr:from>
    <xdr:to>
      <xdr:col>107</xdr:col>
      <xdr:colOff>101600</xdr:colOff>
      <xdr:row>58</xdr:row>
      <xdr:rowOff>14067</xdr:rowOff>
    </xdr:to>
    <xdr:sp macro="" textlink="">
      <xdr:nvSpPr>
        <xdr:cNvPr id="807" name="楕円 806"/>
        <xdr:cNvSpPr/>
      </xdr:nvSpPr>
      <xdr:spPr>
        <a:xfrm>
          <a:off x="20383500" y="98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30594</xdr:rowOff>
    </xdr:from>
    <xdr:ext cx="469744" cy="259045"/>
    <xdr:sp macro="" textlink="">
      <xdr:nvSpPr>
        <xdr:cNvPr id="808" name="テキスト ボックス 807"/>
        <xdr:cNvSpPr txBox="1"/>
      </xdr:nvSpPr>
      <xdr:spPr>
        <a:xfrm>
          <a:off x="20199428" y="96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154051</xdr:rowOff>
    </xdr:from>
    <xdr:to>
      <xdr:col>102</xdr:col>
      <xdr:colOff>165100</xdr:colOff>
      <xdr:row>58</xdr:row>
      <xdr:rowOff>84201</xdr:rowOff>
    </xdr:to>
    <xdr:sp macro="" textlink="">
      <xdr:nvSpPr>
        <xdr:cNvPr id="809" name="楕円 808"/>
        <xdr:cNvSpPr/>
      </xdr:nvSpPr>
      <xdr:spPr>
        <a:xfrm>
          <a:off x="19494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75328</xdr:rowOff>
    </xdr:from>
    <xdr:ext cx="469744" cy="259045"/>
    <xdr:sp macro="" textlink="">
      <xdr:nvSpPr>
        <xdr:cNvPr id="810" name="テキスト ボックス 809"/>
        <xdr:cNvSpPr txBox="1"/>
      </xdr:nvSpPr>
      <xdr:spPr>
        <a:xfrm>
          <a:off x="19310428"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73218</xdr:rowOff>
    </xdr:from>
    <xdr:to>
      <xdr:col>98</xdr:col>
      <xdr:colOff>38100</xdr:colOff>
      <xdr:row>59</xdr:row>
      <xdr:rowOff>3368</xdr:rowOff>
    </xdr:to>
    <xdr:sp macro="" textlink="">
      <xdr:nvSpPr>
        <xdr:cNvPr id="811" name="楕円 810"/>
        <xdr:cNvSpPr/>
      </xdr:nvSpPr>
      <xdr:spPr>
        <a:xfrm>
          <a:off x="18605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165945</xdr:rowOff>
    </xdr:from>
    <xdr:ext cx="378565" cy="259045"/>
    <xdr:sp macro="" textlink="">
      <xdr:nvSpPr>
        <xdr:cNvPr id="812" name="テキスト ボックス 811"/>
        <xdr:cNvSpPr txBox="1"/>
      </xdr:nvSpPr>
      <xdr:spPr>
        <a:xfrm>
          <a:off x="18467017" y="1011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27640</xdr:rowOff>
    </xdr:from>
    <xdr:to>
      <xdr:col>116</xdr:col>
      <xdr:colOff>63500</xdr:colOff>
      <xdr:row>75</xdr:row>
      <xdr:rowOff>34041</xdr:rowOff>
    </xdr:to>
    <xdr:cxnSp macro="">
      <xdr:nvCxnSpPr>
        <xdr:cNvPr id="840" name="直線コネクタ 839"/>
        <xdr:cNvCxnSpPr/>
      </xdr:nvCxnSpPr>
      <xdr:spPr>
        <a:xfrm flipV="1">
          <a:off x="21323300" y="1288639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34041</xdr:rowOff>
    </xdr:from>
    <xdr:to>
      <xdr:col>111</xdr:col>
      <xdr:colOff>177800</xdr:colOff>
      <xdr:row>75</xdr:row>
      <xdr:rowOff>90185</xdr:rowOff>
    </xdr:to>
    <xdr:cxnSp macro="">
      <xdr:nvCxnSpPr>
        <xdr:cNvPr id="843" name="直線コネクタ 842"/>
        <xdr:cNvCxnSpPr/>
      </xdr:nvCxnSpPr>
      <xdr:spPr>
        <a:xfrm flipV="1">
          <a:off x="20434300" y="1289279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90185</xdr:rowOff>
    </xdr:from>
    <xdr:to>
      <xdr:col>107</xdr:col>
      <xdr:colOff>50800</xdr:colOff>
      <xdr:row>75</xdr:row>
      <xdr:rowOff>129916</xdr:rowOff>
    </xdr:to>
    <xdr:cxnSp macro="">
      <xdr:nvCxnSpPr>
        <xdr:cNvPr id="846" name="直線コネクタ 845"/>
        <xdr:cNvCxnSpPr/>
      </xdr:nvCxnSpPr>
      <xdr:spPr>
        <a:xfrm flipV="1">
          <a:off x="19545300" y="1294893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129916</xdr:rowOff>
    </xdr:from>
    <xdr:to>
      <xdr:col>102</xdr:col>
      <xdr:colOff>114300</xdr:colOff>
      <xdr:row>75</xdr:row>
      <xdr:rowOff>156800</xdr:rowOff>
    </xdr:to>
    <xdr:cxnSp macro="">
      <xdr:nvCxnSpPr>
        <xdr:cNvPr id="849" name="直線コネクタ 848"/>
        <xdr:cNvCxnSpPr/>
      </xdr:nvCxnSpPr>
      <xdr:spPr>
        <a:xfrm flipV="1">
          <a:off x="18656300" y="12988666"/>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148290</xdr:rowOff>
    </xdr:from>
    <xdr:to>
      <xdr:col>116</xdr:col>
      <xdr:colOff>114300</xdr:colOff>
      <xdr:row>75</xdr:row>
      <xdr:rowOff>78440</xdr:rowOff>
    </xdr:to>
    <xdr:sp macro="" textlink="">
      <xdr:nvSpPr>
        <xdr:cNvPr id="859" name="楕円 858"/>
        <xdr:cNvSpPr/>
      </xdr:nvSpPr>
      <xdr:spPr>
        <a:xfrm>
          <a:off x="221107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171167</xdr:rowOff>
    </xdr:from>
    <xdr:ext cx="534377" cy="259045"/>
    <xdr:sp macro="" textlink="">
      <xdr:nvSpPr>
        <xdr:cNvPr id="860" name="繰出金該当値テキスト"/>
        <xdr:cNvSpPr txBox="1"/>
      </xdr:nvSpPr>
      <xdr:spPr>
        <a:xfrm>
          <a:off x="22212300" y="126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154691</xdr:rowOff>
    </xdr:from>
    <xdr:to>
      <xdr:col>112</xdr:col>
      <xdr:colOff>38100</xdr:colOff>
      <xdr:row>75</xdr:row>
      <xdr:rowOff>84841</xdr:rowOff>
    </xdr:to>
    <xdr:sp macro="" textlink="">
      <xdr:nvSpPr>
        <xdr:cNvPr id="861" name="楕円 860"/>
        <xdr:cNvSpPr/>
      </xdr:nvSpPr>
      <xdr:spPr>
        <a:xfrm>
          <a:off x="21272500" y="12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101368</xdr:rowOff>
    </xdr:from>
    <xdr:ext cx="534377" cy="259045"/>
    <xdr:sp macro="" textlink="">
      <xdr:nvSpPr>
        <xdr:cNvPr id="862" name="テキスト ボックス 861"/>
        <xdr:cNvSpPr txBox="1"/>
      </xdr:nvSpPr>
      <xdr:spPr>
        <a:xfrm>
          <a:off x="21056111" y="12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39385</xdr:rowOff>
    </xdr:from>
    <xdr:to>
      <xdr:col>107</xdr:col>
      <xdr:colOff>101600</xdr:colOff>
      <xdr:row>75</xdr:row>
      <xdr:rowOff>140985</xdr:rowOff>
    </xdr:to>
    <xdr:sp macro="" textlink="">
      <xdr:nvSpPr>
        <xdr:cNvPr id="863" name="楕円 862"/>
        <xdr:cNvSpPr/>
      </xdr:nvSpPr>
      <xdr:spPr>
        <a:xfrm>
          <a:off x="20383500" y="128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157512</xdr:rowOff>
    </xdr:from>
    <xdr:ext cx="534377" cy="259045"/>
    <xdr:sp macro="" textlink="">
      <xdr:nvSpPr>
        <xdr:cNvPr id="864" name="テキスト ボックス 863"/>
        <xdr:cNvSpPr txBox="1"/>
      </xdr:nvSpPr>
      <xdr:spPr>
        <a:xfrm>
          <a:off x="20167111" y="126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79116</xdr:rowOff>
    </xdr:from>
    <xdr:to>
      <xdr:col>102</xdr:col>
      <xdr:colOff>165100</xdr:colOff>
      <xdr:row>76</xdr:row>
      <xdr:rowOff>9266</xdr:rowOff>
    </xdr:to>
    <xdr:sp macro="" textlink="">
      <xdr:nvSpPr>
        <xdr:cNvPr id="865" name="楕円 864"/>
        <xdr:cNvSpPr/>
      </xdr:nvSpPr>
      <xdr:spPr>
        <a:xfrm>
          <a:off x="19494500" y="129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25793</xdr:rowOff>
    </xdr:from>
    <xdr:ext cx="534377" cy="259045"/>
    <xdr:sp macro="" textlink="">
      <xdr:nvSpPr>
        <xdr:cNvPr id="866" name="テキスト ボックス 865"/>
        <xdr:cNvSpPr txBox="1"/>
      </xdr:nvSpPr>
      <xdr:spPr>
        <a:xfrm>
          <a:off x="19278111" y="127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105999</xdr:rowOff>
    </xdr:from>
    <xdr:to>
      <xdr:col>98</xdr:col>
      <xdr:colOff>38100</xdr:colOff>
      <xdr:row>76</xdr:row>
      <xdr:rowOff>36150</xdr:rowOff>
    </xdr:to>
    <xdr:sp macro="" textlink="">
      <xdr:nvSpPr>
        <xdr:cNvPr id="867" name="楕円 866"/>
        <xdr:cNvSpPr/>
      </xdr:nvSpPr>
      <xdr:spPr>
        <a:xfrm>
          <a:off x="18605500" y="12964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52676</xdr:rowOff>
    </xdr:from>
    <xdr:ext cx="534377" cy="259045"/>
    <xdr:sp macro="" textlink="">
      <xdr:nvSpPr>
        <xdr:cNvPr id="868" name="テキスト ボックス 867"/>
        <xdr:cNvSpPr txBox="1"/>
      </xdr:nvSpPr>
      <xdr:spPr>
        <a:xfrm>
          <a:off x="18389111" y="127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物件費は，中学校給食費（平成２７年度から）及び小学校給食費（平成２８年度から）の公会計化に伴う給食食材費の増加等により，引き続き類似団体より高い水準で推移している。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扶助費は全体的に増加傾向であり，平成２９年度は私立保育所に要する経費等により増加している。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普通建設事業費は，市営住宅等大規模集約事業や山手中学校の建替えなどのため，更新整備にかかる費用が大幅に増加している。</a:t>
          </a:r>
        </a:p>
        <a:p>
          <a:r>
            <a:rPr kumimoji="1" lang="ja-JP" altLang="en-US" sz="1300">
              <a:latin typeface="ＭＳ Ｐゴシック" panose="020B0600070205080204" pitchFamily="50" charset="-128"/>
              <a:ea typeface="ＭＳ Ｐゴシック" panose="020B0600070205080204" pitchFamily="50" charset="-128"/>
            </a:rPr>
            <a:t>　公債費は，平成２８年度に引き続き，公共用地取得費特別会計において地方債の満期一括償還があったため増加したものの，特殊事情を除くと償還経費が減少している。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96,373
94,802
18.47
46,758,133
45,887,572
427,572
22,967,278
53,007,709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93523</xdr:rowOff>
    </xdr:from>
    <xdr:to>
      <xdr:col>24</xdr:col>
      <xdr:colOff>63500</xdr:colOff>
      <xdr:row>32</xdr:row>
      <xdr:rowOff>128270</xdr:rowOff>
    </xdr:to>
    <xdr:cxnSp macro="">
      <xdr:nvCxnSpPr>
        <xdr:cNvPr id="59" name="直線コネクタ 58"/>
        <xdr:cNvCxnSpPr/>
      </xdr:nvCxnSpPr>
      <xdr:spPr>
        <a:xfrm flipV="1">
          <a:off x="3797300" y="5237023"/>
          <a:ext cx="8382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113182</xdr:rowOff>
    </xdr:from>
    <xdr:to>
      <xdr:col>19</xdr:col>
      <xdr:colOff>177800</xdr:colOff>
      <xdr:row>32</xdr:row>
      <xdr:rowOff>128270</xdr:rowOff>
    </xdr:to>
    <xdr:cxnSp macro="">
      <xdr:nvCxnSpPr>
        <xdr:cNvPr id="62" name="直線コネクタ 61"/>
        <xdr:cNvCxnSpPr/>
      </xdr:nvCxnSpPr>
      <xdr:spPr>
        <a:xfrm>
          <a:off x="2908300" y="55995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113182</xdr:rowOff>
    </xdr:from>
    <xdr:to>
      <xdr:col>15</xdr:col>
      <xdr:colOff>50800</xdr:colOff>
      <xdr:row>33</xdr:row>
      <xdr:rowOff>25400</xdr:rowOff>
    </xdr:to>
    <xdr:cxnSp macro="">
      <xdr:nvCxnSpPr>
        <xdr:cNvPr id="65" name="直線コネクタ 64"/>
        <xdr:cNvCxnSpPr/>
      </xdr:nvCxnSpPr>
      <xdr:spPr>
        <a:xfrm flipV="1">
          <a:off x="2019300" y="559958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23571</xdr:rowOff>
    </xdr:from>
    <xdr:to>
      <xdr:col>10</xdr:col>
      <xdr:colOff>114300</xdr:colOff>
      <xdr:row>33</xdr:row>
      <xdr:rowOff>25400</xdr:rowOff>
    </xdr:to>
    <xdr:cxnSp macro="">
      <xdr:nvCxnSpPr>
        <xdr:cNvPr id="68" name="直線コネクタ 67"/>
        <xdr:cNvCxnSpPr/>
      </xdr:nvCxnSpPr>
      <xdr:spPr>
        <a:xfrm>
          <a:off x="1130300" y="568142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42723</xdr:rowOff>
    </xdr:from>
    <xdr:to>
      <xdr:col>24</xdr:col>
      <xdr:colOff>114300</xdr:colOff>
      <xdr:row>30</xdr:row>
      <xdr:rowOff>144323</xdr:rowOff>
    </xdr:to>
    <xdr:sp macro="" textlink="">
      <xdr:nvSpPr>
        <xdr:cNvPr id="78" name="楕円 77"/>
        <xdr:cNvSpPr/>
      </xdr:nvSpPr>
      <xdr:spPr>
        <a:xfrm>
          <a:off x="45847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167200</xdr:rowOff>
    </xdr:from>
    <xdr:ext cx="469744" cy="259045"/>
    <xdr:sp macro="" textlink="">
      <xdr:nvSpPr>
        <xdr:cNvPr id="79" name="議会費該当値テキスト"/>
        <xdr:cNvSpPr txBox="1"/>
      </xdr:nvSpPr>
      <xdr:spPr>
        <a:xfrm>
          <a:off x="4686300" y="51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77470</xdr:rowOff>
    </xdr:from>
    <xdr:to>
      <xdr:col>20</xdr:col>
      <xdr:colOff>38100</xdr:colOff>
      <xdr:row>33</xdr:row>
      <xdr:rowOff>7620</xdr:rowOff>
    </xdr:to>
    <xdr:sp macro="" textlink="">
      <xdr:nvSpPr>
        <xdr:cNvPr id="80" name="楕円 79"/>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24147</xdr:rowOff>
    </xdr:from>
    <xdr:ext cx="469744" cy="259045"/>
    <xdr:sp macro="" textlink="">
      <xdr:nvSpPr>
        <xdr:cNvPr id="81" name="テキスト ボックス 80"/>
        <xdr:cNvSpPr txBox="1"/>
      </xdr:nvSpPr>
      <xdr:spPr>
        <a:xfrm>
          <a:off x="3562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62382</xdr:rowOff>
    </xdr:from>
    <xdr:to>
      <xdr:col>15</xdr:col>
      <xdr:colOff>101600</xdr:colOff>
      <xdr:row>32</xdr:row>
      <xdr:rowOff>163982</xdr:rowOff>
    </xdr:to>
    <xdr:sp macro="" textlink="">
      <xdr:nvSpPr>
        <xdr:cNvPr id="82" name="楕円 81"/>
        <xdr:cNvSpPr/>
      </xdr:nvSpPr>
      <xdr:spPr>
        <a:xfrm>
          <a:off x="2857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9059</xdr:rowOff>
    </xdr:from>
    <xdr:ext cx="469744" cy="259045"/>
    <xdr:sp macro="" textlink="">
      <xdr:nvSpPr>
        <xdr:cNvPr id="83" name="テキスト ボックス 82"/>
        <xdr:cNvSpPr txBox="1"/>
      </xdr:nvSpPr>
      <xdr:spPr>
        <a:xfrm>
          <a:off x="2673428" y="53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146050</xdr:rowOff>
    </xdr:from>
    <xdr:to>
      <xdr:col>10</xdr:col>
      <xdr:colOff>165100</xdr:colOff>
      <xdr:row>33</xdr:row>
      <xdr:rowOff>76200</xdr:rowOff>
    </xdr:to>
    <xdr:sp macro="" textlink="">
      <xdr:nvSpPr>
        <xdr:cNvPr id="84" name="楕円 83"/>
        <xdr:cNvSpPr/>
      </xdr:nvSpPr>
      <xdr:spPr>
        <a:xfrm>
          <a:off x="196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92727</xdr:rowOff>
    </xdr:from>
    <xdr:ext cx="469744" cy="259045"/>
    <xdr:sp macro="" textlink="">
      <xdr:nvSpPr>
        <xdr:cNvPr id="85" name="テキスト ボックス 84"/>
        <xdr:cNvSpPr txBox="1"/>
      </xdr:nvSpPr>
      <xdr:spPr>
        <a:xfrm>
          <a:off x="178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144221</xdr:rowOff>
    </xdr:from>
    <xdr:to>
      <xdr:col>6</xdr:col>
      <xdr:colOff>38100</xdr:colOff>
      <xdr:row>33</xdr:row>
      <xdr:rowOff>74371</xdr:rowOff>
    </xdr:to>
    <xdr:sp macro="" textlink="">
      <xdr:nvSpPr>
        <xdr:cNvPr id="86" name="楕円 85"/>
        <xdr:cNvSpPr/>
      </xdr:nvSpPr>
      <xdr:spPr>
        <a:xfrm>
          <a:off x="1079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90898</xdr:rowOff>
    </xdr:from>
    <xdr:ext cx="469744" cy="259045"/>
    <xdr:sp macro="" textlink="">
      <xdr:nvSpPr>
        <xdr:cNvPr id="87" name="テキスト ボックス 86"/>
        <xdr:cNvSpPr txBox="1"/>
      </xdr:nvSpPr>
      <xdr:spPr>
        <a:xfrm>
          <a:off x="895428" y="54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12624</xdr:rowOff>
    </xdr:from>
    <xdr:to>
      <xdr:col>24</xdr:col>
      <xdr:colOff>63500</xdr:colOff>
      <xdr:row>57</xdr:row>
      <xdr:rowOff>108458</xdr:rowOff>
    </xdr:to>
    <xdr:cxnSp macro="">
      <xdr:nvCxnSpPr>
        <xdr:cNvPr id="117" name="直線コネクタ 116"/>
        <xdr:cNvCxnSpPr/>
      </xdr:nvCxnSpPr>
      <xdr:spPr>
        <a:xfrm>
          <a:off x="3797300" y="9785274"/>
          <a:ext cx="8382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53963</xdr:rowOff>
    </xdr:from>
    <xdr:to>
      <xdr:col>19</xdr:col>
      <xdr:colOff>177800</xdr:colOff>
      <xdr:row>57</xdr:row>
      <xdr:rowOff>12624</xdr:rowOff>
    </xdr:to>
    <xdr:cxnSp macro="">
      <xdr:nvCxnSpPr>
        <xdr:cNvPr id="120" name="直線コネクタ 119"/>
        <xdr:cNvCxnSpPr/>
      </xdr:nvCxnSpPr>
      <xdr:spPr>
        <a:xfrm>
          <a:off x="2908300" y="8626463"/>
          <a:ext cx="889000" cy="11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53963</xdr:rowOff>
    </xdr:from>
    <xdr:to>
      <xdr:col>15</xdr:col>
      <xdr:colOff>50800</xdr:colOff>
      <xdr:row>55</xdr:row>
      <xdr:rowOff>144679</xdr:rowOff>
    </xdr:to>
    <xdr:cxnSp macro="">
      <xdr:nvCxnSpPr>
        <xdr:cNvPr id="123" name="直線コネクタ 122"/>
        <xdr:cNvCxnSpPr/>
      </xdr:nvCxnSpPr>
      <xdr:spPr>
        <a:xfrm flipV="1">
          <a:off x="2019300" y="8626463"/>
          <a:ext cx="889000" cy="9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74561</xdr:rowOff>
    </xdr:from>
    <xdr:to>
      <xdr:col>10</xdr:col>
      <xdr:colOff>114300</xdr:colOff>
      <xdr:row>55</xdr:row>
      <xdr:rowOff>144679</xdr:rowOff>
    </xdr:to>
    <xdr:cxnSp macro="">
      <xdr:nvCxnSpPr>
        <xdr:cNvPr id="126" name="直線コネクタ 125"/>
        <xdr:cNvCxnSpPr/>
      </xdr:nvCxnSpPr>
      <xdr:spPr>
        <a:xfrm>
          <a:off x="1130300" y="9161411"/>
          <a:ext cx="889000" cy="4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57658</xdr:rowOff>
    </xdr:from>
    <xdr:to>
      <xdr:col>24</xdr:col>
      <xdr:colOff>114300</xdr:colOff>
      <xdr:row>57</xdr:row>
      <xdr:rowOff>159258</xdr:rowOff>
    </xdr:to>
    <xdr:sp macro="" textlink="">
      <xdr:nvSpPr>
        <xdr:cNvPr id="136" name="楕円 135"/>
        <xdr:cNvSpPr/>
      </xdr:nvSpPr>
      <xdr:spPr>
        <a:xfrm>
          <a:off x="4584700" y="98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80535</xdr:rowOff>
    </xdr:from>
    <xdr:ext cx="534377" cy="259045"/>
    <xdr:sp macro="" textlink="">
      <xdr:nvSpPr>
        <xdr:cNvPr id="137" name="総務費該当値テキスト"/>
        <xdr:cNvSpPr txBox="1"/>
      </xdr:nvSpPr>
      <xdr:spPr>
        <a:xfrm>
          <a:off x="4686300" y="96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133274</xdr:rowOff>
    </xdr:from>
    <xdr:to>
      <xdr:col>20</xdr:col>
      <xdr:colOff>38100</xdr:colOff>
      <xdr:row>57</xdr:row>
      <xdr:rowOff>63424</xdr:rowOff>
    </xdr:to>
    <xdr:sp macro="" textlink="">
      <xdr:nvSpPr>
        <xdr:cNvPr id="138" name="楕円 137"/>
        <xdr:cNvSpPr/>
      </xdr:nvSpPr>
      <xdr:spPr>
        <a:xfrm>
          <a:off x="3746500" y="97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79951</xdr:rowOff>
    </xdr:from>
    <xdr:ext cx="534377" cy="259045"/>
    <xdr:sp macro="" textlink="">
      <xdr:nvSpPr>
        <xdr:cNvPr id="139" name="テキスト ボックス 138"/>
        <xdr:cNvSpPr txBox="1"/>
      </xdr:nvSpPr>
      <xdr:spPr>
        <a:xfrm>
          <a:off x="3530111" y="95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3163</xdr:rowOff>
    </xdr:from>
    <xdr:to>
      <xdr:col>15</xdr:col>
      <xdr:colOff>101600</xdr:colOff>
      <xdr:row>50</xdr:row>
      <xdr:rowOff>104763</xdr:rowOff>
    </xdr:to>
    <xdr:sp macro="" textlink="">
      <xdr:nvSpPr>
        <xdr:cNvPr id="140" name="楕円 139"/>
        <xdr:cNvSpPr/>
      </xdr:nvSpPr>
      <xdr:spPr>
        <a:xfrm>
          <a:off x="2857500" y="8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121290</xdr:rowOff>
    </xdr:from>
    <xdr:ext cx="599010" cy="259045"/>
    <xdr:sp macro="" textlink="">
      <xdr:nvSpPr>
        <xdr:cNvPr id="141" name="テキスト ボックス 140"/>
        <xdr:cNvSpPr txBox="1"/>
      </xdr:nvSpPr>
      <xdr:spPr>
        <a:xfrm>
          <a:off x="2608795" y="835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93879</xdr:rowOff>
    </xdr:from>
    <xdr:to>
      <xdr:col>10</xdr:col>
      <xdr:colOff>165100</xdr:colOff>
      <xdr:row>56</xdr:row>
      <xdr:rowOff>24029</xdr:rowOff>
    </xdr:to>
    <xdr:sp macro="" textlink="">
      <xdr:nvSpPr>
        <xdr:cNvPr id="142" name="楕円 141"/>
        <xdr:cNvSpPr/>
      </xdr:nvSpPr>
      <xdr:spPr>
        <a:xfrm>
          <a:off x="1968500" y="95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40556</xdr:rowOff>
    </xdr:from>
    <xdr:ext cx="534377" cy="259045"/>
    <xdr:sp macro="" textlink="">
      <xdr:nvSpPr>
        <xdr:cNvPr id="143" name="テキスト ボックス 142"/>
        <xdr:cNvSpPr txBox="1"/>
      </xdr:nvSpPr>
      <xdr:spPr>
        <a:xfrm>
          <a:off x="1752111" y="92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23761</xdr:rowOff>
    </xdr:from>
    <xdr:to>
      <xdr:col>6</xdr:col>
      <xdr:colOff>38100</xdr:colOff>
      <xdr:row>53</xdr:row>
      <xdr:rowOff>125361</xdr:rowOff>
    </xdr:to>
    <xdr:sp macro="" textlink="">
      <xdr:nvSpPr>
        <xdr:cNvPr id="144" name="楕円 143"/>
        <xdr:cNvSpPr/>
      </xdr:nvSpPr>
      <xdr:spPr>
        <a:xfrm>
          <a:off x="1079500" y="91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141888</xdr:rowOff>
    </xdr:from>
    <xdr:ext cx="599010" cy="259045"/>
    <xdr:sp macro="" textlink="">
      <xdr:nvSpPr>
        <xdr:cNvPr id="145" name="テキスト ボックス 144"/>
        <xdr:cNvSpPr txBox="1"/>
      </xdr:nvSpPr>
      <xdr:spPr>
        <a:xfrm>
          <a:off x="830795" y="88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55956</xdr:rowOff>
    </xdr:from>
    <xdr:to>
      <xdr:col>24</xdr:col>
      <xdr:colOff>63500</xdr:colOff>
      <xdr:row>75</xdr:row>
      <xdr:rowOff>166396</xdr:rowOff>
    </xdr:to>
    <xdr:cxnSp macro="">
      <xdr:nvCxnSpPr>
        <xdr:cNvPr id="175" name="直線コネクタ 174"/>
        <xdr:cNvCxnSpPr/>
      </xdr:nvCxnSpPr>
      <xdr:spPr>
        <a:xfrm flipV="1">
          <a:off x="3797300" y="12914706"/>
          <a:ext cx="838200" cy="1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166396</xdr:rowOff>
    </xdr:from>
    <xdr:to>
      <xdr:col>19</xdr:col>
      <xdr:colOff>177800</xdr:colOff>
      <xdr:row>76</xdr:row>
      <xdr:rowOff>11545</xdr:rowOff>
    </xdr:to>
    <xdr:cxnSp macro="">
      <xdr:nvCxnSpPr>
        <xdr:cNvPr id="178" name="直線コネクタ 177"/>
        <xdr:cNvCxnSpPr/>
      </xdr:nvCxnSpPr>
      <xdr:spPr>
        <a:xfrm flipV="1">
          <a:off x="2908300" y="13025146"/>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11545</xdr:rowOff>
    </xdr:from>
    <xdr:to>
      <xdr:col>15</xdr:col>
      <xdr:colOff>50800</xdr:colOff>
      <xdr:row>77</xdr:row>
      <xdr:rowOff>15963</xdr:rowOff>
    </xdr:to>
    <xdr:cxnSp macro="">
      <xdr:nvCxnSpPr>
        <xdr:cNvPr id="181" name="直線コネクタ 180"/>
        <xdr:cNvCxnSpPr/>
      </xdr:nvCxnSpPr>
      <xdr:spPr>
        <a:xfrm flipV="1">
          <a:off x="2019300" y="13041745"/>
          <a:ext cx="889000" cy="1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15963</xdr:rowOff>
    </xdr:from>
    <xdr:to>
      <xdr:col>10</xdr:col>
      <xdr:colOff>114300</xdr:colOff>
      <xdr:row>77</xdr:row>
      <xdr:rowOff>22658</xdr:rowOff>
    </xdr:to>
    <xdr:cxnSp macro="">
      <xdr:nvCxnSpPr>
        <xdr:cNvPr id="184" name="直線コネクタ 183"/>
        <xdr:cNvCxnSpPr/>
      </xdr:nvCxnSpPr>
      <xdr:spPr>
        <a:xfrm flipV="1">
          <a:off x="1130300" y="1321761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5156</xdr:rowOff>
    </xdr:from>
    <xdr:to>
      <xdr:col>24</xdr:col>
      <xdr:colOff>114300</xdr:colOff>
      <xdr:row>75</xdr:row>
      <xdr:rowOff>106756</xdr:rowOff>
    </xdr:to>
    <xdr:sp macro="" textlink="">
      <xdr:nvSpPr>
        <xdr:cNvPr id="194" name="楕円 193"/>
        <xdr:cNvSpPr/>
      </xdr:nvSpPr>
      <xdr:spPr>
        <a:xfrm>
          <a:off x="4584700" y="128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155033</xdr:rowOff>
    </xdr:from>
    <xdr:ext cx="599010" cy="259045"/>
    <xdr:sp macro="" textlink="">
      <xdr:nvSpPr>
        <xdr:cNvPr id="195" name="民生費該当値テキスト"/>
        <xdr:cNvSpPr txBox="1"/>
      </xdr:nvSpPr>
      <xdr:spPr>
        <a:xfrm>
          <a:off x="4686300" y="128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115595</xdr:rowOff>
    </xdr:from>
    <xdr:to>
      <xdr:col>20</xdr:col>
      <xdr:colOff>38100</xdr:colOff>
      <xdr:row>76</xdr:row>
      <xdr:rowOff>45746</xdr:rowOff>
    </xdr:to>
    <xdr:sp macro="" textlink="">
      <xdr:nvSpPr>
        <xdr:cNvPr id="196" name="楕円 195"/>
        <xdr:cNvSpPr/>
      </xdr:nvSpPr>
      <xdr:spPr>
        <a:xfrm>
          <a:off x="3746500" y="12974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36873</xdr:rowOff>
    </xdr:from>
    <xdr:ext cx="599010" cy="259045"/>
    <xdr:sp macro="" textlink="">
      <xdr:nvSpPr>
        <xdr:cNvPr id="197" name="テキスト ボックス 196"/>
        <xdr:cNvSpPr txBox="1"/>
      </xdr:nvSpPr>
      <xdr:spPr>
        <a:xfrm>
          <a:off x="3497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132194</xdr:rowOff>
    </xdr:from>
    <xdr:to>
      <xdr:col>15</xdr:col>
      <xdr:colOff>101600</xdr:colOff>
      <xdr:row>76</xdr:row>
      <xdr:rowOff>62343</xdr:rowOff>
    </xdr:to>
    <xdr:sp macro="" textlink="">
      <xdr:nvSpPr>
        <xdr:cNvPr id="198" name="楕円 197"/>
        <xdr:cNvSpPr/>
      </xdr:nvSpPr>
      <xdr:spPr>
        <a:xfrm>
          <a:off x="2857500" y="1299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53472</xdr:rowOff>
    </xdr:from>
    <xdr:ext cx="599010" cy="259045"/>
    <xdr:sp macro="" textlink="">
      <xdr:nvSpPr>
        <xdr:cNvPr id="199" name="テキスト ボックス 198"/>
        <xdr:cNvSpPr txBox="1"/>
      </xdr:nvSpPr>
      <xdr:spPr>
        <a:xfrm>
          <a:off x="2608795" y="130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136613</xdr:rowOff>
    </xdr:from>
    <xdr:to>
      <xdr:col>10</xdr:col>
      <xdr:colOff>165100</xdr:colOff>
      <xdr:row>77</xdr:row>
      <xdr:rowOff>66763</xdr:rowOff>
    </xdr:to>
    <xdr:sp macro="" textlink="">
      <xdr:nvSpPr>
        <xdr:cNvPr id="200" name="楕円 199"/>
        <xdr:cNvSpPr/>
      </xdr:nvSpPr>
      <xdr:spPr>
        <a:xfrm>
          <a:off x="1968500" y="131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57890</xdr:rowOff>
    </xdr:from>
    <xdr:ext cx="599010" cy="259045"/>
    <xdr:sp macro="" textlink="">
      <xdr:nvSpPr>
        <xdr:cNvPr id="201" name="テキスト ボックス 200"/>
        <xdr:cNvSpPr txBox="1"/>
      </xdr:nvSpPr>
      <xdr:spPr>
        <a:xfrm>
          <a:off x="1719795" y="1325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143308</xdr:rowOff>
    </xdr:from>
    <xdr:to>
      <xdr:col>6</xdr:col>
      <xdr:colOff>38100</xdr:colOff>
      <xdr:row>77</xdr:row>
      <xdr:rowOff>73458</xdr:rowOff>
    </xdr:to>
    <xdr:sp macro="" textlink="">
      <xdr:nvSpPr>
        <xdr:cNvPr id="202" name="楕円 201"/>
        <xdr:cNvSpPr/>
      </xdr:nvSpPr>
      <xdr:spPr>
        <a:xfrm>
          <a:off x="1079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64585</xdr:rowOff>
    </xdr:from>
    <xdr:ext cx="599010" cy="259045"/>
    <xdr:sp macro="" textlink="">
      <xdr:nvSpPr>
        <xdr:cNvPr id="203" name="テキスト ボックス 202"/>
        <xdr:cNvSpPr txBox="1"/>
      </xdr:nvSpPr>
      <xdr:spPr>
        <a:xfrm>
          <a:off x="830795" y="1326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236</xdr:rowOff>
    </xdr:from>
    <xdr:to>
      <xdr:col>24</xdr:col>
      <xdr:colOff>63500</xdr:colOff>
      <xdr:row>97</xdr:row>
      <xdr:rowOff>23361</xdr:rowOff>
    </xdr:to>
    <xdr:cxnSp macro="">
      <xdr:nvCxnSpPr>
        <xdr:cNvPr id="233" name="直線コネクタ 232"/>
        <xdr:cNvCxnSpPr/>
      </xdr:nvCxnSpPr>
      <xdr:spPr>
        <a:xfrm flipV="1">
          <a:off x="3797300" y="16630886"/>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169723</xdr:rowOff>
    </xdr:from>
    <xdr:to>
      <xdr:col>19</xdr:col>
      <xdr:colOff>177800</xdr:colOff>
      <xdr:row>97</xdr:row>
      <xdr:rowOff>23361</xdr:rowOff>
    </xdr:to>
    <xdr:cxnSp macro="">
      <xdr:nvCxnSpPr>
        <xdr:cNvPr id="236" name="直線コネクタ 235"/>
        <xdr:cNvCxnSpPr/>
      </xdr:nvCxnSpPr>
      <xdr:spPr>
        <a:xfrm>
          <a:off x="2908300" y="16628923"/>
          <a:ext cx="8890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169723</xdr:rowOff>
    </xdr:from>
    <xdr:to>
      <xdr:col>15</xdr:col>
      <xdr:colOff>50800</xdr:colOff>
      <xdr:row>97</xdr:row>
      <xdr:rowOff>63500</xdr:rowOff>
    </xdr:to>
    <xdr:cxnSp macro="">
      <xdr:nvCxnSpPr>
        <xdr:cNvPr id="239" name="直線コネクタ 238"/>
        <xdr:cNvCxnSpPr/>
      </xdr:nvCxnSpPr>
      <xdr:spPr>
        <a:xfrm flipV="1">
          <a:off x="2019300" y="16628923"/>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63500</xdr:rowOff>
    </xdr:from>
    <xdr:to>
      <xdr:col>10</xdr:col>
      <xdr:colOff>114300</xdr:colOff>
      <xdr:row>97</xdr:row>
      <xdr:rowOff>66072</xdr:rowOff>
    </xdr:to>
    <xdr:cxnSp macro="">
      <xdr:nvCxnSpPr>
        <xdr:cNvPr id="242" name="直線コネクタ 241"/>
        <xdr:cNvCxnSpPr/>
      </xdr:nvCxnSpPr>
      <xdr:spPr>
        <a:xfrm flipV="1">
          <a:off x="1130300" y="1669415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120886</xdr:rowOff>
    </xdr:from>
    <xdr:to>
      <xdr:col>24</xdr:col>
      <xdr:colOff>114300</xdr:colOff>
      <xdr:row>97</xdr:row>
      <xdr:rowOff>51036</xdr:rowOff>
    </xdr:to>
    <xdr:sp macro="" textlink="">
      <xdr:nvSpPr>
        <xdr:cNvPr id="252" name="楕円 251"/>
        <xdr:cNvSpPr/>
      </xdr:nvSpPr>
      <xdr:spPr>
        <a:xfrm>
          <a:off x="4584700" y="165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143763</xdr:rowOff>
    </xdr:from>
    <xdr:ext cx="534377" cy="259045"/>
    <xdr:sp macro="" textlink="">
      <xdr:nvSpPr>
        <xdr:cNvPr id="253" name="衛生費該当値テキスト"/>
        <xdr:cNvSpPr txBox="1"/>
      </xdr:nvSpPr>
      <xdr:spPr>
        <a:xfrm>
          <a:off x="4686300" y="164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144011</xdr:rowOff>
    </xdr:from>
    <xdr:to>
      <xdr:col>20</xdr:col>
      <xdr:colOff>38100</xdr:colOff>
      <xdr:row>97</xdr:row>
      <xdr:rowOff>74161</xdr:rowOff>
    </xdr:to>
    <xdr:sp macro="" textlink="">
      <xdr:nvSpPr>
        <xdr:cNvPr id="254" name="楕円 253"/>
        <xdr:cNvSpPr/>
      </xdr:nvSpPr>
      <xdr:spPr>
        <a:xfrm>
          <a:off x="3746500" y="166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90688</xdr:rowOff>
    </xdr:from>
    <xdr:ext cx="534377" cy="259045"/>
    <xdr:sp macro="" textlink="">
      <xdr:nvSpPr>
        <xdr:cNvPr id="255" name="テキスト ボックス 254"/>
        <xdr:cNvSpPr txBox="1"/>
      </xdr:nvSpPr>
      <xdr:spPr>
        <a:xfrm>
          <a:off x="3530111" y="163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118923</xdr:rowOff>
    </xdr:from>
    <xdr:to>
      <xdr:col>15</xdr:col>
      <xdr:colOff>101600</xdr:colOff>
      <xdr:row>97</xdr:row>
      <xdr:rowOff>49073</xdr:rowOff>
    </xdr:to>
    <xdr:sp macro="" textlink="">
      <xdr:nvSpPr>
        <xdr:cNvPr id="256" name="楕円 255"/>
        <xdr:cNvSpPr/>
      </xdr:nvSpPr>
      <xdr:spPr>
        <a:xfrm>
          <a:off x="2857500" y="1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65600</xdr:rowOff>
    </xdr:from>
    <xdr:ext cx="534377" cy="259045"/>
    <xdr:sp macro="" textlink="">
      <xdr:nvSpPr>
        <xdr:cNvPr id="257" name="テキスト ボックス 256"/>
        <xdr:cNvSpPr txBox="1"/>
      </xdr:nvSpPr>
      <xdr:spPr>
        <a:xfrm>
          <a:off x="2641111" y="1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12700</xdr:rowOff>
    </xdr:from>
    <xdr:to>
      <xdr:col>10</xdr:col>
      <xdr:colOff>165100</xdr:colOff>
      <xdr:row>97</xdr:row>
      <xdr:rowOff>114300</xdr:rowOff>
    </xdr:to>
    <xdr:sp macro="" textlink="">
      <xdr:nvSpPr>
        <xdr:cNvPr id="258" name="楕円 257"/>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130827</xdr:rowOff>
    </xdr:from>
    <xdr:ext cx="534377" cy="259045"/>
    <xdr:sp macro="" textlink="">
      <xdr:nvSpPr>
        <xdr:cNvPr id="259" name="テキスト ボックス 258"/>
        <xdr:cNvSpPr txBox="1"/>
      </xdr:nvSpPr>
      <xdr:spPr>
        <a:xfrm>
          <a:off x="1752111" y="164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15272</xdr:rowOff>
    </xdr:from>
    <xdr:to>
      <xdr:col>6</xdr:col>
      <xdr:colOff>38100</xdr:colOff>
      <xdr:row>97</xdr:row>
      <xdr:rowOff>116872</xdr:rowOff>
    </xdr:to>
    <xdr:sp macro="" textlink="">
      <xdr:nvSpPr>
        <xdr:cNvPr id="260" name="楕円 259"/>
        <xdr:cNvSpPr/>
      </xdr:nvSpPr>
      <xdr:spPr>
        <a:xfrm>
          <a:off x="1079500" y="166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107999</xdr:rowOff>
    </xdr:from>
    <xdr:ext cx="534377" cy="259045"/>
    <xdr:sp macro="" textlink="">
      <xdr:nvSpPr>
        <xdr:cNvPr id="261" name="テキスト ボックス 260"/>
        <xdr:cNvSpPr txBox="1"/>
      </xdr:nvSpPr>
      <xdr:spPr>
        <a:xfrm>
          <a:off x="863111" y="167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167704</xdr:rowOff>
    </xdr:from>
    <xdr:to>
      <xdr:col>55</xdr:col>
      <xdr:colOff>0</xdr:colOff>
      <xdr:row>39</xdr:row>
      <xdr:rowOff>1588</xdr:rowOff>
    </xdr:to>
    <xdr:cxnSp macro="">
      <xdr:nvCxnSpPr>
        <xdr:cNvPr id="290" name="直線コネクタ 289"/>
        <xdr:cNvCxnSpPr/>
      </xdr:nvCxnSpPr>
      <xdr:spPr>
        <a:xfrm>
          <a:off x="9639300" y="66828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167704</xdr:rowOff>
    </xdr:from>
    <xdr:to>
      <xdr:col>50</xdr:col>
      <xdr:colOff>114300</xdr:colOff>
      <xdr:row>39</xdr:row>
      <xdr:rowOff>3111</xdr:rowOff>
    </xdr:to>
    <xdr:cxnSp macro="">
      <xdr:nvCxnSpPr>
        <xdr:cNvPr id="293" name="直線コネクタ 292"/>
        <xdr:cNvCxnSpPr/>
      </xdr:nvCxnSpPr>
      <xdr:spPr>
        <a:xfrm flipV="1">
          <a:off x="8750300" y="668280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165036</xdr:rowOff>
    </xdr:from>
    <xdr:to>
      <xdr:col>45</xdr:col>
      <xdr:colOff>177800</xdr:colOff>
      <xdr:row>39</xdr:row>
      <xdr:rowOff>3111</xdr:rowOff>
    </xdr:to>
    <xdr:cxnSp macro="">
      <xdr:nvCxnSpPr>
        <xdr:cNvPr id="296" name="直線コネクタ 295"/>
        <xdr:cNvCxnSpPr/>
      </xdr:nvCxnSpPr>
      <xdr:spPr>
        <a:xfrm>
          <a:off x="7861300" y="6680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163322</xdr:rowOff>
    </xdr:from>
    <xdr:to>
      <xdr:col>41</xdr:col>
      <xdr:colOff>50800</xdr:colOff>
      <xdr:row>38</xdr:row>
      <xdr:rowOff>165036</xdr:rowOff>
    </xdr:to>
    <xdr:cxnSp macro="">
      <xdr:nvCxnSpPr>
        <xdr:cNvPr id="299" name="直線コネクタ 298"/>
        <xdr:cNvCxnSpPr/>
      </xdr:nvCxnSpPr>
      <xdr:spPr>
        <a:xfrm>
          <a:off x="6972300" y="667842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122238</xdr:rowOff>
    </xdr:from>
    <xdr:to>
      <xdr:col>55</xdr:col>
      <xdr:colOff>50800</xdr:colOff>
      <xdr:row>39</xdr:row>
      <xdr:rowOff>52388</xdr:rowOff>
    </xdr:to>
    <xdr:sp macro="" textlink="">
      <xdr:nvSpPr>
        <xdr:cNvPr id="309" name="楕円 308"/>
        <xdr:cNvSpPr/>
      </xdr:nvSpPr>
      <xdr:spPr>
        <a:xfrm>
          <a:off x="104267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37165</xdr:rowOff>
    </xdr:from>
    <xdr:ext cx="378565" cy="259045"/>
    <xdr:sp macro="" textlink="">
      <xdr:nvSpPr>
        <xdr:cNvPr id="310" name="労働費該当値テキスト"/>
        <xdr:cNvSpPr txBox="1"/>
      </xdr:nvSpPr>
      <xdr:spPr>
        <a:xfrm>
          <a:off x="10528300" y="655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116904</xdr:rowOff>
    </xdr:from>
    <xdr:to>
      <xdr:col>50</xdr:col>
      <xdr:colOff>165100</xdr:colOff>
      <xdr:row>39</xdr:row>
      <xdr:rowOff>47054</xdr:rowOff>
    </xdr:to>
    <xdr:sp macro="" textlink="">
      <xdr:nvSpPr>
        <xdr:cNvPr id="311" name="楕円 310"/>
        <xdr:cNvSpPr/>
      </xdr:nvSpPr>
      <xdr:spPr>
        <a:xfrm>
          <a:off x="9588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38181</xdr:rowOff>
    </xdr:from>
    <xdr:ext cx="378565" cy="259045"/>
    <xdr:sp macro="" textlink="">
      <xdr:nvSpPr>
        <xdr:cNvPr id="312" name="テキスト ボックス 311"/>
        <xdr:cNvSpPr txBox="1"/>
      </xdr:nvSpPr>
      <xdr:spPr>
        <a:xfrm>
          <a:off x="9450017" y="672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123761</xdr:rowOff>
    </xdr:from>
    <xdr:to>
      <xdr:col>46</xdr:col>
      <xdr:colOff>38100</xdr:colOff>
      <xdr:row>39</xdr:row>
      <xdr:rowOff>53911</xdr:rowOff>
    </xdr:to>
    <xdr:sp macro="" textlink="">
      <xdr:nvSpPr>
        <xdr:cNvPr id="313" name="楕円 312"/>
        <xdr:cNvSpPr/>
      </xdr:nvSpPr>
      <xdr:spPr>
        <a:xfrm>
          <a:off x="8699500" y="66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45038</xdr:rowOff>
    </xdr:from>
    <xdr:ext cx="378565" cy="259045"/>
    <xdr:sp macro="" textlink="">
      <xdr:nvSpPr>
        <xdr:cNvPr id="314" name="テキスト ボックス 313"/>
        <xdr:cNvSpPr txBox="1"/>
      </xdr:nvSpPr>
      <xdr:spPr>
        <a:xfrm>
          <a:off x="8561017" y="673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114236</xdr:rowOff>
    </xdr:from>
    <xdr:to>
      <xdr:col>41</xdr:col>
      <xdr:colOff>101600</xdr:colOff>
      <xdr:row>39</xdr:row>
      <xdr:rowOff>44386</xdr:rowOff>
    </xdr:to>
    <xdr:sp macro="" textlink="">
      <xdr:nvSpPr>
        <xdr:cNvPr id="315" name="楕円 314"/>
        <xdr:cNvSpPr/>
      </xdr:nvSpPr>
      <xdr:spPr>
        <a:xfrm>
          <a:off x="7810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35513</xdr:rowOff>
    </xdr:from>
    <xdr:ext cx="378565" cy="259045"/>
    <xdr:sp macro="" textlink="">
      <xdr:nvSpPr>
        <xdr:cNvPr id="316" name="テキスト ボックス 315"/>
        <xdr:cNvSpPr txBox="1"/>
      </xdr:nvSpPr>
      <xdr:spPr>
        <a:xfrm>
          <a:off x="7672017" y="672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112522</xdr:rowOff>
    </xdr:from>
    <xdr:to>
      <xdr:col>36</xdr:col>
      <xdr:colOff>165100</xdr:colOff>
      <xdr:row>39</xdr:row>
      <xdr:rowOff>42672</xdr:rowOff>
    </xdr:to>
    <xdr:sp macro="" textlink="">
      <xdr:nvSpPr>
        <xdr:cNvPr id="317" name="楕円 316"/>
        <xdr:cNvSpPr/>
      </xdr:nvSpPr>
      <xdr:spPr>
        <a:xfrm>
          <a:off x="6921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33799</xdr:rowOff>
    </xdr:from>
    <xdr:ext cx="378565" cy="259045"/>
    <xdr:sp macro="" textlink="">
      <xdr:nvSpPr>
        <xdr:cNvPr id="318" name="テキスト ボックス 317"/>
        <xdr:cNvSpPr txBox="1"/>
      </xdr:nvSpPr>
      <xdr:spPr>
        <a:xfrm>
          <a:off x="6783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131836</xdr:rowOff>
    </xdr:from>
    <xdr:to>
      <xdr:col>55</xdr:col>
      <xdr:colOff>0</xdr:colOff>
      <xdr:row>58</xdr:row>
      <xdr:rowOff>132087</xdr:rowOff>
    </xdr:to>
    <xdr:cxnSp macro="">
      <xdr:nvCxnSpPr>
        <xdr:cNvPr id="345" name="直線コネクタ 344"/>
        <xdr:cNvCxnSpPr/>
      </xdr:nvCxnSpPr>
      <xdr:spPr>
        <a:xfrm flipV="1">
          <a:off x="9639300" y="1007593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132087</xdr:rowOff>
    </xdr:from>
    <xdr:to>
      <xdr:col>50</xdr:col>
      <xdr:colOff>114300</xdr:colOff>
      <xdr:row>58</xdr:row>
      <xdr:rowOff>132934</xdr:rowOff>
    </xdr:to>
    <xdr:cxnSp macro="">
      <xdr:nvCxnSpPr>
        <xdr:cNvPr id="348" name="直線コネクタ 347"/>
        <xdr:cNvCxnSpPr/>
      </xdr:nvCxnSpPr>
      <xdr:spPr>
        <a:xfrm flipV="1">
          <a:off x="8750300" y="10076187"/>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132934</xdr:rowOff>
    </xdr:from>
    <xdr:to>
      <xdr:col>45</xdr:col>
      <xdr:colOff>177800</xdr:colOff>
      <xdr:row>58</xdr:row>
      <xdr:rowOff>136614</xdr:rowOff>
    </xdr:to>
    <xdr:cxnSp macro="">
      <xdr:nvCxnSpPr>
        <xdr:cNvPr id="351" name="直線コネクタ 350"/>
        <xdr:cNvCxnSpPr/>
      </xdr:nvCxnSpPr>
      <xdr:spPr>
        <a:xfrm flipV="1">
          <a:off x="7861300" y="10077034"/>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134900</xdr:rowOff>
    </xdr:from>
    <xdr:to>
      <xdr:col>41</xdr:col>
      <xdr:colOff>50800</xdr:colOff>
      <xdr:row>58</xdr:row>
      <xdr:rowOff>136614</xdr:rowOff>
    </xdr:to>
    <xdr:cxnSp macro="">
      <xdr:nvCxnSpPr>
        <xdr:cNvPr id="354" name="直線コネクタ 353"/>
        <xdr:cNvCxnSpPr/>
      </xdr:nvCxnSpPr>
      <xdr:spPr>
        <a:xfrm>
          <a:off x="6972300" y="1007900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81036</xdr:rowOff>
    </xdr:from>
    <xdr:to>
      <xdr:col>55</xdr:col>
      <xdr:colOff>50800</xdr:colOff>
      <xdr:row>59</xdr:row>
      <xdr:rowOff>11186</xdr:rowOff>
    </xdr:to>
    <xdr:sp macro="" textlink="">
      <xdr:nvSpPr>
        <xdr:cNvPr id="364" name="楕円 363"/>
        <xdr:cNvSpPr/>
      </xdr:nvSpPr>
      <xdr:spPr>
        <a:xfrm>
          <a:off x="104267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167413</xdr:rowOff>
    </xdr:from>
    <xdr:ext cx="378565" cy="259045"/>
    <xdr:sp macro="" textlink="">
      <xdr:nvSpPr>
        <xdr:cNvPr id="365" name="農林水産業費該当値テキスト"/>
        <xdr:cNvSpPr txBox="1"/>
      </xdr:nvSpPr>
      <xdr:spPr>
        <a:xfrm>
          <a:off x="10528300" y="994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81287</xdr:rowOff>
    </xdr:from>
    <xdr:to>
      <xdr:col>50</xdr:col>
      <xdr:colOff>165100</xdr:colOff>
      <xdr:row>59</xdr:row>
      <xdr:rowOff>11437</xdr:rowOff>
    </xdr:to>
    <xdr:sp macro="" textlink="">
      <xdr:nvSpPr>
        <xdr:cNvPr id="366" name="楕円 365"/>
        <xdr:cNvSpPr/>
      </xdr:nvSpPr>
      <xdr:spPr>
        <a:xfrm>
          <a:off x="9588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2564</xdr:rowOff>
    </xdr:from>
    <xdr:ext cx="378565" cy="259045"/>
    <xdr:sp macro="" textlink="">
      <xdr:nvSpPr>
        <xdr:cNvPr id="367" name="テキスト ボックス 366"/>
        <xdr:cNvSpPr txBox="1"/>
      </xdr:nvSpPr>
      <xdr:spPr>
        <a:xfrm>
          <a:off x="9450017" y="1011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82134</xdr:rowOff>
    </xdr:from>
    <xdr:to>
      <xdr:col>46</xdr:col>
      <xdr:colOff>38100</xdr:colOff>
      <xdr:row>59</xdr:row>
      <xdr:rowOff>12284</xdr:rowOff>
    </xdr:to>
    <xdr:sp macro="" textlink="">
      <xdr:nvSpPr>
        <xdr:cNvPr id="368" name="楕円 367"/>
        <xdr:cNvSpPr/>
      </xdr:nvSpPr>
      <xdr:spPr>
        <a:xfrm>
          <a:off x="8699500" y="100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3411</xdr:rowOff>
    </xdr:from>
    <xdr:ext cx="378565" cy="259045"/>
    <xdr:sp macro="" textlink="">
      <xdr:nvSpPr>
        <xdr:cNvPr id="369" name="テキスト ボックス 368"/>
        <xdr:cNvSpPr txBox="1"/>
      </xdr:nvSpPr>
      <xdr:spPr>
        <a:xfrm>
          <a:off x="8561017" y="1011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85814</xdr:rowOff>
    </xdr:from>
    <xdr:to>
      <xdr:col>41</xdr:col>
      <xdr:colOff>101600</xdr:colOff>
      <xdr:row>59</xdr:row>
      <xdr:rowOff>15964</xdr:rowOff>
    </xdr:to>
    <xdr:sp macro="" textlink="">
      <xdr:nvSpPr>
        <xdr:cNvPr id="370" name="楕円 369"/>
        <xdr:cNvSpPr/>
      </xdr:nvSpPr>
      <xdr:spPr>
        <a:xfrm>
          <a:off x="7810500" y="100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7091</xdr:rowOff>
    </xdr:from>
    <xdr:ext cx="378565" cy="259045"/>
    <xdr:sp macro="" textlink="">
      <xdr:nvSpPr>
        <xdr:cNvPr id="371" name="テキスト ボックス 370"/>
        <xdr:cNvSpPr txBox="1"/>
      </xdr:nvSpPr>
      <xdr:spPr>
        <a:xfrm>
          <a:off x="7672017" y="1012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84100</xdr:rowOff>
    </xdr:from>
    <xdr:to>
      <xdr:col>36</xdr:col>
      <xdr:colOff>165100</xdr:colOff>
      <xdr:row>59</xdr:row>
      <xdr:rowOff>14250</xdr:rowOff>
    </xdr:to>
    <xdr:sp macro="" textlink="">
      <xdr:nvSpPr>
        <xdr:cNvPr id="372" name="楕円 371"/>
        <xdr:cNvSpPr/>
      </xdr:nvSpPr>
      <xdr:spPr>
        <a:xfrm>
          <a:off x="6921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5377</xdr:rowOff>
    </xdr:from>
    <xdr:ext cx="378565" cy="259045"/>
    <xdr:sp macro="" textlink="">
      <xdr:nvSpPr>
        <xdr:cNvPr id="373" name="テキスト ボックス 372"/>
        <xdr:cNvSpPr txBox="1"/>
      </xdr:nvSpPr>
      <xdr:spPr>
        <a:xfrm>
          <a:off x="6783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164161</xdr:rowOff>
    </xdr:from>
    <xdr:to>
      <xdr:col>55</xdr:col>
      <xdr:colOff>0</xdr:colOff>
      <xdr:row>78</xdr:row>
      <xdr:rowOff>166866</xdr:rowOff>
    </xdr:to>
    <xdr:cxnSp macro="">
      <xdr:nvCxnSpPr>
        <xdr:cNvPr id="402" name="直線コネクタ 401"/>
        <xdr:cNvCxnSpPr/>
      </xdr:nvCxnSpPr>
      <xdr:spPr>
        <a:xfrm>
          <a:off x="9639300" y="13537261"/>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146786</xdr:rowOff>
    </xdr:from>
    <xdr:to>
      <xdr:col>50</xdr:col>
      <xdr:colOff>114300</xdr:colOff>
      <xdr:row>78</xdr:row>
      <xdr:rowOff>164161</xdr:rowOff>
    </xdr:to>
    <xdr:cxnSp macro="">
      <xdr:nvCxnSpPr>
        <xdr:cNvPr id="405" name="直線コネクタ 404"/>
        <xdr:cNvCxnSpPr/>
      </xdr:nvCxnSpPr>
      <xdr:spPr>
        <a:xfrm>
          <a:off x="8750300" y="13519886"/>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146786</xdr:rowOff>
    </xdr:from>
    <xdr:to>
      <xdr:col>45</xdr:col>
      <xdr:colOff>177800</xdr:colOff>
      <xdr:row>79</xdr:row>
      <xdr:rowOff>8293</xdr:rowOff>
    </xdr:to>
    <xdr:cxnSp macro="">
      <xdr:nvCxnSpPr>
        <xdr:cNvPr id="408" name="直線コネクタ 407"/>
        <xdr:cNvCxnSpPr/>
      </xdr:nvCxnSpPr>
      <xdr:spPr>
        <a:xfrm flipV="1">
          <a:off x="7861300" y="13519886"/>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7226</xdr:rowOff>
    </xdr:from>
    <xdr:to>
      <xdr:col>41</xdr:col>
      <xdr:colOff>50800</xdr:colOff>
      <xdr:row>79</xdr:row>
      <xdr:rowOff>8293</xdr:rowOff>
    </xdr:to>
    <xdr:cxnSp macro="">
      <xdr:nvCxnSpPr>
        <xdr:cNvPr id="411" name="直線コネクタ 410"/>
        <xdr:cNvCxnSpPr/>
      </xdr:nvCxnSpPr>
      <xdr:spPr>
        <a:xfrm>
          <a:off x="6972300" y="1355177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116066</xdr:rowOff>
    </xdr:from>
    <xdr:to>
      <xdr:col>55</xdr:col>
      <xdr:colOff>50800</xdr:colOff>
      <xdr:row>79</xdr:row>
      <xdr:rowOff>46216</xdr:rowOff>
    </xdr:to>
    <xdr:sp macro="" textlink="">
      <xdr:nvSpPr>
        <xdr:cNvPr id="421" name="楕円 420"/>
        <xdr:cNvSpPr/>
      </xdr:nvSpPr>
      <xdr:spPr>
        <a:xfrm>
          <a:off x="104267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30993</xdr:rowOff>
    </xdr:from>
    <xdr:ext cx="469744" cy="259045"/>
    <xdr:sp macro="" textlink="">
      <xdr:nvSpPr>
        <xdr:cNvPr id="422" name="商工費該当値テキスト"/>
        <xdr:cNvSpPr txBox="1"/>
      </xdr:nvSpPr>
      <xdr:spPr>
        <a:xfrm>
          <a:off x="10528300" y="134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113361</xdr:rowOff>
    </xdr:from>
    <xdr:to>
      <xdr:col>50</xdr:col>
      <xdr:colOff>165100</xdr:colOff>
      <xdr:row>79</xdr:row>
      <xdr:rowOff>43511</xdr:rowOff>
    </xdr:to>
    <xdr:sp macro="" textlink="">
      <xdr:nvSpPr>
        <xdr:cNvPr id="423" name="楕円 422"/>
        <xdr:cNvSpPr/>
      </xdr:nvSpPr>
      <xdr:spPr>
        <a:xfrm>
          <a:off x="9588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34638</xdr:rowOff>
    </xdr:from>
    <xdr:ext cx="469744" cy="259045"/>
    <xdr:sp macro="" textlink="">
      <xdr:nvSpPr>
        <xdr:cNvPr id="424" name="テキスト ボックス 423"/>
        <xdr:cNvSpPr txBox="1"/>
      </xdr:nvSpPr>
      <xdr:spPr>
        <a:xfrm>
          <a:off x="9404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95986</xdr:rowOff>
    </xdr:from>
    <xdr:to>
      <xdr:col>46</xdr:col>
      <xdr:colOff>38100</xdr:colOff>
      <xdr:row>79</xdr:row>
      <xdr:rowOff>26136</xdr:rowOff>
    </xdr:to>
    <xdr:sp macro="" textlink="">
      <xdr:nvSpPr>
        <xdr:cNvPr id="425" name="楕円 424"/>
        <xdr:cNvSpPr/>
      </xdr:nvSpPr>
      <xdr:spPr>
        <a:xfrm>
          <a:off x="8699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17263</xdr:rowOff>
    </xdr:from>
    <xdr:ext cx="469744" cy="259045"/>
    <xdr:sp macro="" textlink="">
      <xdr:nvSpPr>
        <xdr:cNvPr id="426" name="テキスト ボックス 425"/>
        <xdr:cNvSpPr txBox="1"/>
      </xdr:nvSpPr>
      <xdr:spPr>
        <a:xfrm>
          <a:off x="8515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128943</xdr:rowOff>
    </xdr:from>
    <xdr:to>
      <xdr:col>41</xdr:col>
      <xdr:colOff>101600</xdr:colOff>
      <xdr:row>79</xdr:row>
      <xdr:rowOff>59093</xdr:rowOff>
    </xdr:to>
    <xdr:sp macro="" textlink="">
      <xdr:nvSpPr>
        <xdr:cNvPr id="427" name="楕円 426"/>
        <xdr:cNvSpPr/>
      </xdr:nvSpPr>
      <xdr:spPr>
        <a:xfrm>
          <a:off x="7810500" y="135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50220</xdr:rowOff>
    </xdr:from>
    <xdr:ext cx="378565" cy="259045"/>
    <xdr:sp macro="" textlink="">
      <xdr:nvSpPr>
        <xdr:cNvPr id="428" name="テキスト ボックス 427"/>
        <xdr:cNvSpPr txBox="1"/>
      </xdr:nvSpPr>
      <xdr:spPr>
        <a:xfrm>
          <a:off x="7672017" y="13594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127876</xdr:rowOff>
    </xdr:from>
    <xdr:to>
      <xdr:col>36</xdr:col>
      <xdr:colOff>165100</xdr:colOff>
      <xdr:row>79</xdr:row>
      <xdr:rowOff>58026</xdr:rowOff>
    </xdr:to>
    <xdr:sp macro="" textlink="">
      <xdr:nvSpPr>
        <xdr:cNvPr id="429" name="楕円 428"/>
        <xdr:cNvSpPr/>
      </xdr:nvSpPr>
      <xdr:spPr>
        <a:xfrm>
          <a:off x="6921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49153</xdr:rowOff>
    </xdr:from>
    <xdr:ext cx="378565" cy="259045"/>
    <xdr:sp macro="" textlink="">
      <xdr:nvSpPr>
        <xdr:cNvPr id="430" name="テキスト ボックス 429"/>
        <xdr:cNvSpPr txBox="1"/>
      </xdr:nvSpPr>
      <xdr:spPr>
        <a:xfrm>
          <a:off x="6783017" y="1359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127251</xdr:rowOff>
    </xdr:from>
    <xdr:to>
      <xdr:col>55</xdr:col>
      <xdr:colOff>0</xdr:colOff>
      <xdr:row>97</xdr:row>
      <xdr:rowOff>57824</xdr:rowOff>
    </xdr:to>
    <xdr:cxnSp macro="">
      <xdr:nvCxnSpPr>
        <xdr:cNvPr id="457" name="直線コネクタ 456"/>
        <xdr:cNvCxnSpPr/>
      </xdr:nvCxnSpPr>
      <xdr:spPr>
        <a:xfrm flipV="1">
          <a:off x="9639300" y="16586451"/>
          <a:ext cx="838200" cy="10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57824</xdr:rowOff>
    </xdr:from>
    <xdr:to>
      <xdr:col>50</xdr:col>
      <xdr:colOff>114300</xdr:colOff>
      <xdr:row>97</xdr:row>
      <xdr:rowOff>95855</xdr:rowOff>
    </xdr:to>
    <xdr:cxnSp macro="">
      <xdr:nvCxnSpPr>
        <xdr:cNvPr id="460" name="直線コネクタ 459"/>
        <xdr:cNvCxnSpPr/>
      </xdr:nvCxnSpPr>
      <xdr:spPr>
        <a:xfrm flipV="1">
          <a:off x="8750300" y="16688474"/>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76932</xdr:rowOff>
    </xdr:from>
    <xdr:to>
      <xdr:col>45</xdr:col>
      <xdr:colOff>177800</xdr:colOff>
      <xdr:row>97</xdr:row>
      <xdr:rowOff>95855</xdr:rowOff>
    </xdr:to>
    <xdr:cxnSp macro="">
      <xdr:nvCxnSpPr>
        <xdr:cNvPr id="463" name="直線コネクタ 462"/>
        <xdr:cNvCxnSpPr/>
      </xdr:nvCxnSpPr>
      <xdr:spPr>
        <a:xfrm>
          <a:off x="7861300" y="1670758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76932</xdr:rowOff>
    </xdr:from>
    <xdr:to>
      <xdr:col>41</xdr:col>
      <xdr:colOff>50800</xdr:colOff>
      <xdr:row>97</xdr:row>
      <xdr:rowOff>94072</xdr:rowOff>
    </xdr:to>
    <xdr:cxnSp macro="">
      <xdr:nvCxnSpPr>
        <xdr:cNvPr id="466" name="直線コネクタ 465"/>
        <xdr:cNvCxnSpPr/>
      </xdr:nvCxnSpPr>
      <xdr:spPr>
        <a:xfrm flipV="1">
          <a:off x="6972300" y="16707582"/>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76451</xdr:rowOff>
    </xdr:from>
    <xdr:to>
      <xdr:col>55</xdr:col>
      <xdr:colOff>50800</xdr:colOff>
      <xdr:row>97</xdr:row>
      <xdr:rowOff>6601</xdr:rowOff>
    </xdr:to>
    <xdr:sp macro="" textlink="">
      <xdr:nvSpPr>
        <xdr:cNvPr id="476" name="楕円 475"/>
        <xdr:cNvSpPr/>
      </xdr:nvSpPr>
      <xdr:spPr>
        <a:xfrm>
          <a:off x="10426700" y="16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99328</xdr:rowOff>
    </xdr:from>
    <xdr:ext cx="534377" cy="259045"/>
    <xdr:sp macro="" textlink="">
      <xdr:nvSpPr>
        <xdr:cNvPr id="477" name="土木費該当値テキスト"/>
        <xdr:cNvSpPr txBox="1"/>
      </xdr:nvSpPr>
      <xdr:spPr>
        <a:xfrm>
          <a:off x="10528300" y="163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7024</xdr:rowOff>
    </xdr:from>
    <xdr:to>
      <xdr:col>50</xdr:col>
      <xdr:colOff>165100</xdr:colOff>
      <xdr:row>97</xdr:row>
      <xdr:rowOff>108624</xdr:rowOff>
    </xdr:to>
    <xdr:sp macro="" textlink="">
      <xdr:nvSpPr>
        <xdr:cNvPr id="478" name="楕円 477"/>
        <xdr:cNvSpPr/>
      </xdr:nvSpPr>
      <xdr:spPr>
        <a:xfrm>
          <a:off x="9588500" y="166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125151</xdr:rowOff>
    </xdr:from>
    <xdr:ext cx="534377" cy="259045"/>
    <xdr:sp macro="" textlink="">
      <xdr:nvSpPr>
        <xdr:cNvPr id="479" name="テキスト ボックス 478"/>
        <xdr:cNvSpPr txBox="1"/>
      </xdr:nvSpPr>
      <xdr:spPr>
        <a:xfrm>
          <a:off x="9372111" y="164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45055</xdr:rowOff>
    </xdr:from>
    <xdr:to>
      <xdr:col>46</xdr:col>
      <xdr:colOff>38100</xdr:colOff>
      <xdr:row>97</xdr:row>
      <xdr:rowOff>146655</xdr:rowOff>
    </xdr:to>
    <xdr:sp macro="" textlink="">
      <xdr:nvSpPr>
        <xdr:cNvPr id="480" name="楕円 479"/>
        <xdr:cNvSpPr/>
      </xdr:nvSpPr>
      <xdr:spPr>
        <a:xfrm>
          <a:off x="86995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163182</xdr:rowOff>
    </xdr:from>
    <xdr:ext cx="534377" cy="259045"/>
    <xdr:sp macro="" textlink="">
      <xdr:nvSpPr>
        <xdr:cNvPr id="481" name="テキスト ボックス 480"/>
        <xdr:cNvSpPr txBox="1"/>
      </xdr:nvSpPr>
      <xdr:spPr>
        <a:xfrm>
          <a:off x="8483111" y="164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26132</xdr:rowOff>
    </xdr:from>
    <xdr:to>
      <xdr:col>41</xdr:col>
      <xdr:colOff>101600</xdr:colOff>
      <xdr:row>97</xdr:row>
      <xdr:rowOff>127732</xdr:rowOff>
    </xdr:to>
    <xdr:sp macro="" textlink="">
      <xdr:nvSpPr>
        <xdr:cNvPr id="482" name="楕円 481"/>
        <xdr:cNvSpPr/>
      </xdr:nvSpPr>
      <xdr:spPr>
        <a:xfrm>
          <a:off x="7810500" y="16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144259</xdr:rowOff>
    </xdr:from>
    <xdr:ext cx="534377" cy="259045"/>
    <xdr:sp macro="" textlink="">
      <xdr:nvSpPr>
        <xdr:cNvPr id="483" name="テキスト ボックス 482"/>
        <xdr:cNvSpPr txBox="1"/>
      </xdr:nvSpPr>
      <xdr:spPr>
        <a:xfrm>
          <a:off x="7594111" y="164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43272</xdr:rowOff>
    </xdr:from>
    <xdr:to>
      <xdr:col>36</xdr:col>
      <xdr:colOff>165100</xdr:colOff>
      <xdr:row>97</xdr:row>
      <xdr:rowOff>144872</xdr:rowOff>
    </xdr:to>
    <xdr:sp macro="" textlink="">
      <xdr:nvSpPr>
        <xdr:cNvPr id="484" name="楕円 483"/>
        <xdr:cNvSpPr/>
      </xdr:nvSpPr>
      <xdr:spPr>
        <a:xfrm>
          <a:off x="6921500" y="166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135999</xdr:rowOff>
    </xdr:from>
    <xdr:ext cx="534377" cy="259045"/>
    <xdr:sp macro="" textlink="">
      <xdr:nvSpPr>
        <xdr:cNvPr id="485" name="テキスト ボックス 484"/>
        <xdr:cNvSpPr txBox="1"/>
      </xdr:nvSpPr>
      <xdr:spPr>
        <a:xfrm>
          <a:off x="6705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81499</xdr:rowOff>
    </xdr:from>
    <xdr:to>
      <xdr:col>85</xdr:col>
      <xdr:colOff>127000</xdr:colOff>
      <xdr:row>37</xdr:row>
      <xdr:rowOff>144592</xdr:rowOff>
    </xdr:to>
    <xdr:cxnSp macro="">
      <xdr:nvCxnSpPr>
        <xdr:cNvPr id="513" name="直線コネクタ 512"/>
        <xdr:cNvCxnSpPr/>
      </xdr:nvCxnSpPr>
      <xdr:spPr>
        <a:xfrm flipV="1">
          <a:off x="15481300" y="6253699"/>
          <a:ext cx="838200" cy="2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144592</xdr:rowOff>
    </xdr:from>
    <xdr:to>
      <xdr:col>81</xdr:col>
      <xdr:colOff>50800</xdr:colOff>
      <xdr:row>38</xdr:row>
      <xdr:rowOff>62159</xdr:rowOff>
    </xdr:to>
    <xdr:cxnSp macro="">
      <xdr:nvCxnSpPr>
        <xdr:cNvPr id="516" name="直線コネクタ 515"/>
        <xdr:cNvCxnSpPr/>
      </xdr:nvCxnSpPr>
      <xdr:spPr>
        <a:xfrm flipV="1">
          <a:off x="14592300" y="6488242"/>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43734</xdr:rowOff>
    </xdr:from>
    <xdr:to>
      <xdr:col>76</xdr:col>
      <xdr:colOff>114300</xdr:colOff>
      <xdr:row>38</xdr:row>
      <xdr:rowOff>62159</xdr:rowOff>
    </xdr:to>
    <xdr:cxnSp macro="">
      <xdr:nvCxnSpPr>
        <xdr:cNvPr id="519" name="直線コネクタ 518"/>
        <xdr:cNvCxnSpPr/>
      </xdr:nvCxnSpPr>
      <xdr:spPr>
        <a:xfrm>
          <a:off x="13703300" y="6558834"/>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120178</xdr:rowOff>
    </xdr:from>
    <xdr:to>
      <xdr:col>71</xdr:col>
      <xdr:colOff>177800</xdr:colOff>
      <xdr:row>38</xdr:row>
      <xdr:rowOff>43734</xdr:rowOff>
    </xdr:to>
    <xdr:cxnSp macro="">
      <xdr:nvCxnSpPr>
        <xdr:cNvPr id="522" name="直線コネクタ 521"/>
        <xdr:cNvCxnSpPr/>
      </xdr:nvCxnSpPr>
      <xdr:spPr>
        <a:xfrm>
          <a:off x="12814300" y="6463828"/>
          <a:ext cx="8890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30699</xdr:rowOff>
    </xdr:from>
    <xdr:to>
      <xdr:col>85</xdr:col>
      <xdr:colOff>177800</xdr:colOff>
      <xdr:row>36</xdr:row>
      <xdr:rowOff>132299</xdr:rowOff>
    </xdr:to>
    <xdr:sp macro="" textlink="">
      <xdr:nvSpPr>
        <xdr:cNvPr id="532" name="楕円 531"/>
        <xdr:cNvSpPr/>
      </xdr:nvSpPr>
      <xdr:spPr>
        <a:xfrm>
          <a:off x="162687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53576</xdr:rowOff>
    </xdr:from>
    <xdr:ext cx="534377" cy="259045"/>
    <xdr:sp macro="" textlink="">
      <xdr:nvSpPr>
        <xdr:cNvPr id="533" name="消防費該当値テキスト"/>
        <xdr:cNvSpPr txBox="1"/>
      </xdr:nvSpPr>
      <xdr:spPr>
        <a:xfrm>
          <a:off x="16370300" y="60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93792</xdr:rowOff>
    </xdr:from>
    <xdr:to>
      <xdr:col>81</xdr:col>
      <xdr:colOff>101600</xdr:colOff>
      <xdr:row>38</xdr:row>
      <xdr:rowOff>23942</xdr:rowOff>
    </xdr:to>
    <xdr:sp macro="" textlink="">
      <xdr:nvSpPr>
        <xdr:cNvPr id="534" name="楕円 533"/>
        <xdr:cNvSpPr/>
      </xdr:nvSpPr>
      <xdr:spPr>
        <a:xfrm>
          <a:off x="15430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15069</xdr:rowOff>
    </xdr:from>
    <xdr:ext cx="534377" cy="259045"/>
    <xdr:sp macro="" textlink="">
      <xdr:nvSpPr>
        <xdr:cNvPr id="535" name="テキスト ボックス 534"/>
        <xdr:cNvSpPr txBox="1"/>
      </xdr:nvSpPr>
      <xdr:spPr>
        <a:xfrm>
          <a:off x="15214111" y="6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11359</xdr:rowOff>
    </xdr:from>
    <xdr:to>
      <xdr:col>76</xdr:col>
      <xdr:colOff>165100</xdr:colOff>
      <xdr:row>38</xdr:row>
      <xdr:rowOff>112959</xdr:rowOff>
    </xdr:to>
    <xdr:sp macro="" textlink="">
      <xdr:nvSpPr>
        <xdr:cNvPr id="536" name="楕円 535"/>
        <xdr:cNvSpPr/>
      </xdr:nvSpPr>
      <xdr:spPr>
        <a:xfrm>
          <a:off x="14541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104086</xdr:rowOff>
    </xdr:from>
    <xdr:ext cx="534377" cy="259045"/>
    <xdr:sp macro="" textlink="">
      <xdr:nvSpPr>
        <xdr:cNvPr id="537" name="テキスト ボックス 536"/>
        <xdr:cNvSpPr txBox="1"/>
      </xdr:nvSpPr>
      <xdr:spPr>
        <a:xfrm>
          <a:off x="14325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164384</xdr:rowOff>
    </xdr:from>
    <xdr:to>
      <xdr:col>72</xdr:col>
      <xdr:colOff>38100</xdr:colOff>
      <xdr:row>38</xdr:row>
      <xdr:rowOff>94534</xdr:rowOff>
    </xdr:to>
    <xdr:sp macro="" textlink="">
      <xdr:nvSpPr>
        <xdr:cNvPr id="538" name="楕円 537"/>
        <xdr:cNvSpPr/>
      </xdr:nvSpPr>
      <xdr:spPr>
        <a:xfrm>
          <a:off x="13652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85661</xdr:rowOff>
    </xdr:from>
    <xdr:ext cx="534377" cy="259045"/>
    <xdr:sp macro="" textlink="">
      <xdr:nvSpPr>
        <xdr:cNvPr id="539" name="テキスト ボックス 538"/>
        <xdr:cNvSpPr txBox="1"/>
      </xdr:nvSpPr>
      <xdr:spPr>
        <a:xfrm>
          <a:off x="13436111" y="6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69378</xdr:rowOff>
    </xdr:from>
    <xdr:to>
      <xdr:col>67</xdr:col>
      <xdr:colOff>101600</xdr:colOff>
      <xdr:row>37</xdr:row>
      <xdr:rowOff>170977</xdr:rowOff>
    </xdr:to>
    <xdr:sp macro="" textlink="">
      <xdr:nvSpPr>
        <xdr:cNvPr id="540" name="楕円 539"/>
        <xdr:cNvSpPr/>
      </xdr:nvSpPr>
      <xdr:spPr>
        <a:xfrm>
          <a:off x="12763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162105</xdr:rowOff>
    </xdr:from>
    <xdr:ext cx="534377" cy="259045"/>
    <xdr:sp macro="" textlink="">
      <xdr:nvSpPr>
        <xdr:cNvPr id="541" name="テキスト ボックス 540"/>
        <xdr:cNvSpPr txBox="1"/>
      </xdr:nvSpPr>
      <xdr:spPr>
        <a:xfrm>
          <a:off x="12547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116405</xdr:rowOff>
    </xdr:from>
    <xdr:to>
      <xdr:col>85</xdr:col>
      <xdr:colOff>127000</xdr:colOff>
      <xdr:row>55</xdr:row>
      <xdr:rowOff>6266</xdr:rowOff>
    </xdr:to>
    <xdr:cxnSp macro="">
      <xdr:nvCxnSpPr>
        <xdr:cNvPr id="569" name="直線コネクタ 568"/>
        <xdr:cNvCxnSpPr/>
      </xdr:nvCxnSpPr>
      <xdr:spPr>
        <a:xfrm flipV="1">
          <a:off x="15481300" y="9203255"/>
          <a:ext cx="838200" cy="2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154170</xdr:rowOff>
    </xdr:from>
    <xdr:to>
      <xdr:col>81</xdr:col>
      <xdr:colOff>50800</xdr:colOff>
      <xdr:row>55</xdr:row>
      <xdr:rowOff>6266</xdr:rowOff>
    </xdr:to>
    <xdr:cxnSp macro="">
      <xdr:nvCxnSpPr>
        <xdr:cNvPr id="572" name="直線コネクタ 571"/>
        <xdr:cNvCxnSpPr/>
      </xdr:nvCxnSpPr>
      <xdr:spPr>
        <a:xfrm>
          <a:off x="14592300" y="941247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154170</xdr:rowOff>
    </xdr:from>
    <xdr:to>
      <xdr:col>76</xdr:col>
      <xdr:colOff>114300</xdr:colOff>
      <xdr:row>56</xdr:row>
      <xdr:rowOff>8552</xdr:rowOff>
    </xdr:to>
    <xdr:cxnSp macro="">
      <xdr:nvCxnSpPr>
        <xdr:cNvPr id="575" name="直線コネクタ 574"/>
        <xdr:cNvCxnSpPr/>
      </xdr:nvCxnSpPr>
      <xdr:spPr>
        <a:xfrm flipV="1">
          <a:off x="13703300" y="9412470"/>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8552</xdr:rowOff>
    </xdr:from>
    <xdr:to>
      <xdr:col>71</xdr:col>
      <xdr:colOff>177800</xdr:colOff>
      <xdr:row>56</xdr:row>
      <xdr:rowOff>85888</xdr:rowOff>
    </xdr:to>
    <xdr:cxnSp macro="">
      <xdr:nvCxnSpPr>
        <xdr:cNvPr id="578" name="直線コネクタ 577"/>
        <xdr:cNvCxnSpPr/>
      </xdr:nvCxnSpPr>
      <xdr:spPr>
        <a:xfrm flipV="1">
          <a:off x="12814300" y="9609752"/>
          <a:ext cx="8890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65605</xdr:rowOff>
    </xdr:from>
    <xdr:to>
      <xdr:col>85</xdr:col>
      <xdr:colOff>177800</xdr:colOff>
      <xdr:row>53</xdr:row>
      <xdr:rowOff>167205</xdr:rowOff>
    </xdr:to>
    <xdr:sp macro="" textlink="">
      <xdr:nvSpPr>
        <xdr:cNvPr id="588" name="楕円 587"/>
        <xdr:cNvSpPr/>
      </xdr:nvSpPr>
      <xdr:spPr>
        <a:xfrm>
          <a:off x="16268700" y="91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88482</xdr:rowOff>
    </xdr:from>
    <xdr:ext cx="534377" cy="259045"/>
    <xdr:sp macro="" textlink="">
      <xdr:nvSpPr>
        <xdr:cNvPr id="589" name="教育費該当値テキスト"/>
        <xdr:cNvSpPr txBox="1"/>
      </xdr:nvSpPr>
      <xdr:spPr>
        <a:xfrm>
          <a:off x="16370300" y="90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126916</xdr:rowOff>
    </xdr:from>
    <xdr:to>
      <xdr:col>81</xdr:col>
      <xdr:colOff>101600</xdr:colOff>
      <xdr:row>55</xdr:row>
      <xdr:rowOff>57066</xdr:rowOff>
    </xdr:to>
    <xdr:sp macro="" textlink="">
      <xdr:nvSpPr>
        <xdr:cNvPr id="590" name="楕円 589"/>
        <xdr:cNvSpPr/>
      </xdr:nvSpPr>
      <xdr:spPr>
        <a:xfrm>
          <a:off x="15430500" y="93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73593</xdr:rowOff>
    </xdr:from>
    <xdr:ext cx="534377" cy="259045"/>
    <xdr:sp macro="" textlink="">
      <xdr:nvSpPr>
        <xdr:cNvPr id="591" name="テキスト ボックス 590"/>
        <xdr:cNvSpPr txBox="1"/>
      </xdr:nvSpPr>
      <xdr:spPr>
        <a:xfrm>
          <a:off x="15214111" y="9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103370</xdr:rowOff>
    </xdr:from>
    <xdr:to>
      <xdr:col>76</xdr:col>
      <xdr:colOff>165100</xdr:colOff>
      <xdr:row>55</xdr:row>
      <xdr:rowOff>33520</xdr:rowOff>
    </xdr:to>
    <xdr:sp macro="" textlink="">
      <xdr:nvSpPr>
        <xdr:cNvPr id="592" name="楕円 591"/>
        <xdr:cNvSpPr/>
      </xdr:nvSpPr>
      <xdr:spPr>
        <a:xfrm>
          <a:off x="14541500" y="9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50047</xdr:rowOff>
    </xdr:from>
    <xdr:ext cx="534377" cy="259045"/>
    <xdr:sp macro="" textlink="">
      <xdr:nvSpPr>
        <xdr:cNvPr id="593" name="テキスト ボックス 592"/>
        <xdr:cNvSpPr txBox="1"/>
      </xdr:nvSpPr>
      <xdr:spPr>
        <a:xfrm>
          <a:off x="14325111" y="91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129202</xdr:rowOff>
    </xdr:from>
    <xdr:to>
      <xdr:col>72</xdr:col>
      <xdr:colOff>38100</xdr:colOff>
      <xdr:row>56</xdr:row>
      <xdr:rowOff>59352</xdr:rowOff>
    </xdr:to>
    <xdr:sp macro="" textlink="">
      <xdr:nvSpPr>
        <xdr:cNvPr id="594" name="楕円 593"/>
        <xdr:cNvSpPr/>
      </xdr:nvSpPr>
      <xdr:spPr>
        <a:xfrm>
          <a:off x="13652500" y="95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50479</xdr:rowOff>
    </xdr:from>
    <xdr:ext cx="534377" cy="259045"/>
    <xdr:sp macro="" textlink="">
      <xdr:nvSpPr>
        <xdr:cNvPr id="595" name="テキスト ボックス 594"/>
        <xdr:cNvSpPr txBox="1"/>
      </xdr:nvSpPr>
      <xdr:spPr>
        <a:xfrm>
          <a:off x="13436111" y="96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35088</xdr:rowOff>
    </xdr:from>
    <xdr:to>
      <xdr:col>67</xdr:col>
      <xdr:colOff>101600</xdr:colOff>
      <xdr:row>56</xdr:row>
      <xdr:rowOff>136688</xdr:rowOff>
    </xdr:to>
    <xdr:sp macro="" textlink="">
      <xdr:nvSpPr>
        <xdr:cNvPr id="596" name="楕円 595"/>
        <xdr:cNvSpPr/>
      </xdr:nvSpPr>
      <xdr:spPr>
        <a:xfrm>
          <a:off x="12763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127815</xdr:rowOff>
    </xdr:from>
    <xdr:ext cx="534377" cy="259045"/>
    <xdr:sp macro="" textlink="">
      <xdr:nvSpPr>
        <xdr:cNvPr id="597" name="テキスト ボックス 596"/>
        <xdr:cNvSpPr txBox="1"/>
      </xdr:nvSpPr>
      <xdr:spPr>
        <a:xfrm>
          <a:off x="12547111" y="97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91139</xdr:rowOff>
    </xdr:from>
    <xdr:to>
      <xdr:col>85</xdr:col>
      <xdr:colOff>127000</xdr:colOff>
      <xdr:row>79</xdr:row>
      <xdr:rowOff>98879</xdr:rowOff>
    </xdr:to>
    <xdr:cxnSp macro="">
      <xdr:nvCxnSpPr>
        <xdr:cNvPr id="628" name="直線コネクタ 627"/>
        <xdr:cNvCxnSpPr/>
      </xdr:nvCxnSpPr>
      <xdr:spPr>
        <a:xfrm flipV="1">
          <a:off x="15481300" y="13635689"/>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88232</xdr:rowOff>
    </xdr:from>
    <xdr:to>
      <xdr:col>81</xdr:col>
      <xdr:colOff>50800</xdr:colOff>
      <xdr:row>79</xdr:row>
      <xdr:rowOff>98879</xdr:rowOff>
    </xdr:to>
    <xdr:cxnSp macro="">
      <xdr:nvCxnSpPr>
        <xdr:cNvPr id="631" name="直線コネクタ 630"/>
        <xdr:cNvCxnSpPr/>
      </xdr:nvCxnSpPr>
      <xdr:spPr>
        <a:xfrm>
          <a:off x="14592300" y="13632782"/>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88232</xdr:rowOff>
    </xdr:from>
    <xdr:to>
      <xdr:col>76</xdr:col>
      <xdr:colOff>114300</xdr:colOff>
      <xdr:row>79</xdr:row>
      <xdr:rowOff>98780</xdr:rowOff>
    </xdr:to>
    <xdr:cxnSp macro="">
      <xdr:nvCxnSpPr>
        <xdr:cNvPr id="634" name="直線コネクタ 633"/>
        <xdr:cNvCxnSpPr/>
      </xdr:nvCxnSpPr>
      <xdr:spPr>
        <a:xfrm flipV="1">
          <a:off x="13703300" y="13632782"/>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94763</xdr:rowOff>
    </xdr:from>
    <xdr:to>
      <xdr:col>71</xdr:col>
      <xdr:colOff>177800</xdr:colOff>
      <xdr:row>79</xdr:row>
      <xdr:rowOff>98780</xdr:rowOff>
    </xdr:to>
    <xdr:cxnSp macro="">
      <xdr:nvCxnSpPr>
        <xdr:cNvPr id="637" name="直線コネクタ 636"/>
        <xdr:cNvCxnSpPr/>
      </xdr:nvCxnSpPr>
      <xdr:spPr>
        <a:xfrm>
          <a:off x="12814300" y="1363931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40339</xdr:rowOff>
    </xdr:from>
    <xdr:to>
      <xdr:col>85</xdr:col>
      <xdr:colOff>177800</xdr:colOff>
      <xdr:row>79</xdr:row>
      <xdr:rowOff>141939</xdr:rowOff>
    </xdr:to>
    <xdr:sp macro="" textlink="">
      <xdr:nvSpPr>
        <xdr:cNvPr id="647" name="楕円 646"/>
        <xdr:cNvSpPr/>
      </xdr:nvSpPr>
      <xdr:spPr>
        <a:xfrm>
          <a:off x="16268700" y="13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37432</xdr:rowOff>
    </xdr:from>
    <xdr:to>
      <xdr:col>76</xdr:col>
      <xdr:colOff>165100</xdr:colOff>
      <xdr:row>79</xdr:row>
      <xdr:rowOff>139032</xdr:rowOff>
    </xdr:to>
    <xdr:sp macro="" textlink="">
      <xdr:nvSpPr>
        <xdr:cNvPr id="651" name="楕円 650"/>
        <xdr:cNvSpPr/>
      </xdr:nvSpPr>
      <xdr:spPr>
        <a:xfrm>
          <a:off x="14541500" y="135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130159</xdr:rowOff>
    </xdr:from>
    <xdr:ext cx="378565" cy="259045"/>
    <xdr:sp macro="" textlink="">
      <xdr:nvSpPr>
        <xdr:cNvPr id="652" name="テキスト ボックス 651"/>
        <xdr:cNvSpPr txBox="1"/>
      </xdr:nvSpPr>
      <xdr:spPr>
        <a:xfrm>
          <a:off x="14403017" y="1367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47980</xdr:rowOff>
    </xdr:from>
    <xdr:to>
      <xdr:col>72</xdr:col>
      <xdr:colOff>38100</xdr:colOff>
      <xdr:row>79</xdr:row>
      <xdr:rowOff>149580</xdr:rowOff>
    </xdr:to>
    <xdr:sp macro="" textlink="">
      <xdr:nvSpPr>
        <xdr:cNvPr id="653" name="楕円 652"/>
        <xdr:cNvSpPr/>
      </xdr:nvSpPr>
      <xdr:spPr>
        <a:xfrm>
          <a:off x="13652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140707</xdr:rowOff>
    </xdr:from>
    <xdr:ext cx="249299" cy="259045"/>
    <xdr:sp macro="" textlink="">
      <xdr:nvSpPr>
        <xdr:cNvPr id="654" name="テキスト ボックス 653"/>
        <xdr:cNvSpPr txBox="1"/>
      </xdr:nvSpPr>
      <xdr:spPr>
        <a:xfrm>
          <a:off x="13578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43963</xdr:rowOff>
    </xdr:from>
    <xdr:to>
      <xdr:col>67</xdr:col>
      <xdr:colOff>101600</xdr:colOff>
      <xdr:row>79</xdr:row>
      <xdr:rowOff>145563</xdr:rowOff>
    </xdr:to>
    <xdr:sp macro="" textlink="">
      <xdr:nvSpPr>
        <xdr:cNvPr id="655" name="楕円 654"/>
        <xdr:cNvSpPr/>
      </xdr:nvSpPr>
      <xdr:spPr>
        <a:xfrm>
          <a:off x="12763500" y="135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136690</xdr:rowOff>
    </xdr:from>
    <xdr:ext cx="378565" cy="259045"/>
    <xdr:sp macro="" textlink="">
      <xdr:nvSpPr>
        <xdr:cNvPr id="656" name="テキスト ボックス 655"/>
        <xdr:cNvSpPr txBox="1"/>
      </xdr:nvSpPr>
      <xdr:spPr>
        <a:xfrm>
          <a:off x="12625017" y="1368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126391</xdr:rowOff>
    </xdr:from>
    <xdr:to>
      <xdr:col>85</xdr:col>
      <xdr:colOff>127000</xdr:colOff>
      <xdr:row>93</xdr:row>
      <xdr:rowOff>75425</xdr:rowOff>
    </xdr:to>
    <xdr:cxnSp macro="">
      <xdr:nvCxnSpPr>
        <xdr:cNvPr id="685" name="直線コネクタ 684"/>
        <xdr:cNvCxnSpPr/>
      </xdr:nvCxnSpPr>
      <xdr:spPr>
        <a:xfrm>
          <a:off x="15481300" y="15728341"/>
          <a:ext cx="838200" cy="2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126391</xdr:rowOff>
    </xdr:from>
    <xdr:to>
      <xdr:col>81</xdr:col>
      <xdr:colOff>50800</xdr:colOff>
      <xdr:row>94</xdr:row>
      <xdr:rowOff>86258</xdr:rowOff>
    </xdr:to>
    <xdr:cxnSp macro="">
      <xdr:nvCxnSpPr>
        <xdr:cNvPr id="688" name="直線コネクタ 687"/>
        <xdr:cNvCxnSpPr/>
      </xdr:nvCxnSpPr>
      <xdr:spPr>
        <a:xfrm flipV="1">
          <a:off x="14592300" y="15728341"/>
          <a:ext cx="889000" cy="47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126733</xdr:rowOff>
    </xdr:from>
    <xdr:to>
      <xdr:col>76</xdr:col>
      <xdr:colOff>114300</xdr:colOff>
      <xdr:row>94</xdr:row>
      <xdr:rowOff>86258</xdr:rowOff>
    </xdr:to>
    <xdr:cxnSp macro="">
      <xdr:nvCxnSpPr>
        <xdr:cNvPr id="691" name="直線コネクタ 690"/>
        <xdr:cNvCxnSpPr/>
      </xdr:nvCxnSpPr>
      <xdr:spPr>
        <a:xfrm>
          <a:off x="13703300" y="15728683"/>
          <a:ext cx="889000" cy="4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126733</xdr:rowOff>
    </xdr:from>
    <xdr:to>
      <xdr:col>71</xdr:col>
      <xdr:colOff>177800</xdr:colOff>
      <xdr:row>91</xdr:row>
      <xdr:rowOff>140412</xdr:rowOff>
    </xdr:to>
    <xdr:cxnSp macro="">
      <xdr:nvCxnSpPr>
        <xdr:cNvPr id="694" name="直線コネクタ 693"/>
        <xdr:cNvCxnSpPr/>
      </xdr:nvCxnSpPr>
      <xdr:spPr>
        <a:xfrm flipV="1">
          <a:off x="12814300" y="15728683"/>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24625</xdr:rowOff>
    </xdr:from>
    <xdr:to>
      <xdr:col>85</xdr:col>
      <xdr:colOff>177800</xdr:colOff>
      <xdr:row>93</xdr:row>
      <xdr:rowOff>126225</xdr:rowOff>
    </xdr:to>
    <xdr:sp macro="" textlink="">
      <xdr:nvSpPr>
        <xdr:cNvPr id="704" name="楕円 703"/>
        <xdr:cNvSpPr/>
      </xdr:nvSpPr>
      <xdr:spPr>
        <a:xfrm>
          <a:off x="16268700" y="159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47502</xdr:rowOff>
    </xdr:from>
    <xdr:ext cx="534377" cy="259045"/>
    <xdr:sp macro="" textlink="">
      <xdr:nvSpPr>
        <xdr:cNvPr id="705" name="公債費該当値テキスト"/>
        <xdr:cNvSpPr txBox="1"/>
      </xdr:nvSpPr>
      <xdr:spPr>
        <a:xfrm>
          <a:off x="16370300" y="158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75591</xdr:rowOff>
    </xdr:from>
    <xdr:to>
      <xdr:col>81</xdr:col>
      <xdr:colOff>101600</xdr:colOff>
      <xdr:row>92</xdr:row>
      <xdr:rowOff>5741</xdr:rowOff>
    </xdr:to>
    <xdr:sp macro="" textlink="">
      <xdr:nvSpPr>
        <xdr:cNvPr id="706" name="楕円 705"/>
        <xdr:cNvSpPr/>
      </xdr:nvSpPr>
      <xdr:spPr>
        <a:xfrm>
          <a:off x="15430500" y="156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22268</xdr:rowOff>
    </xdr:from>
    <xdr:ext cx="599010" cy="259045"/>
    <xdr:sp macro="" textlink="">
      <xdr:nvSpPr>
        <xdr:cNvPr id="707" name="テキスト ボックス 706"/>
        <xdr:cNvSpPr txBox="1"/>
      </xdr:nvSpPr>
      <xdr:spPr>
        <a:xfrm>
          <a:off x="15181795" y="1545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35458</xdr:rowOff>
    </xdr:from>
    <xdr:to>
      <xdr:col>76</xdr:col>
      <xdr:colOff>165100</xdr:colOff>
      <xdr:row>94</xdr:row>
      <xdr:rowOff>137058</xdr:rowOff>
    </xdr:to>
    <xdr:sp macro="" textlink="">
      <xdr:nvSpPr>
        <xdr:cNvPr id="708" name="楕円 707"/>
        <xdr:cNvSpPr/>
      </xdr:nvSpPr>
      <xdr:spPr>
        <a:xfrm>
          <a:off x="14541500" y="161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153585</xdr:rowOff>
    </xdr:from>
    <xdr:ext cx="534377" cy="259045"/>
    <xdr:sp macro="" textlink="">
      <xdr:nvSpPr>
        <xdr:cNvPr id="709" name="テキスト ボックス 708"/>
        <xdr:cNvSpPr txBox="1"/>
      </xdr:nvSpPr>
      <xdr:spPr>
        <a:xfrm>
          <a:off x="14325111" y="159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75933</xdr:rowOff>
    </xdr:from>
    <xdr:to>
      <xdr:col>72</xdr:col>
      <xdr:colOff>38100</xdr:colOff>
      <xdr:row>92</xdr:row>
      <xdr:rowOff>6083</xdr:rowOff>
    </xdr:to>
    <xdr:sp macro="" textlink="">
      <xdr:nvSpPr>
        <xdr:cNvPr id="710" name="楕円 709"/>
        <xdr:cNvSpPr/>
      </xdr:nvSpPr>
      <xdr:spPr>
        <a:xfrm>
          <a:off x="13652500" y="156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22610</xdr:rowOff>
    </xdr:from>
    <xdr:ext cx="599010" cy="259045"/>
    <xdr:sp macro="" textlink="">
      <xdr:nvSpPr>
        <xdr:cNvPr id="711" name="テキスト ボックス 710"/>
        <xdr:cNvSpPr txBox="1"/>
      </xdr:nvSpPr>
      <xdr:spPr>
        <a:xfrm>
          <a:off x="13403795" y="1545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89612</xdr:rowOff>
    </xdr:from>
    <xdr:to>
      <xdr:col>67</xdr:col>
      <xdr:colOff>101600</xdr:colOff>
      <xdr:row>92</xdr:row>
      <xdr:rowOff>19762</xdr:rowOff>
    </xdr:to>
    <xdr:sp macro="" textlink="">
      <xdr:nvSpPr>
        <xdr:cNvPr id="712" name="楕円 711"/>
        <xdr:cNvSpPr/>
      </xdr:nvSpPr>
      <xdr:spPr>
        <a:xfrm>
          <a:off x="12763500" y="156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36289</xdr:rowOff>
    </xdr:from>
    <xdr:ext cx="599010" cy="259045"/>
    <xdr:sp macro="" textlink="">
      <xdr:nvSpPr>
        <xdr:cNvPr id="713" name="テキスト ボックス 712"/>
        <xdr:cNvSpPr txBox="1"/>
      </xdr:nvSpPr>
      <xdr:spPr>
        <a:xfrm>
          <a:off x="12514795" y="1546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議会費は，議場システム更新経費により，平成２９年度は一時的に増加している。消防費は，高浜分署の整備事業費により増加している。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民生費は，全体的に増加傾向であり，平成２９年度は認定こども園の誘致に要する経費等により増加している。</a:t>
          </a:r>
        </a:p>
        <a:p>
          <a:r>
            <a:rPr kumimoji="1" lang="ja-JP" altLang="en-US" sz="1300">
              <a:latin typeface="ＭＳ Ｐゴシック" panose="020B0600070205080204" pitchFamily="50" charset="-128"/>
              <a:ea typeface="ＭＳ Ｐゴシック" panose="020B0600070205080204" pitchFamily="50" charset="-128"/>
            </a:rPr>
            <a:t>　教育費は，施設の老朽化対策のため施設改修・整備費が増加傾向にあり，特に平成２９年度は山手中学校の整備等により増加している。</a:t>
          </a:r>
        </a:p>
        <a:p>
          <a:r>
            <a:rPr kumimoji="1" lang="ja-JP" altLang="en-US" sz="1300">
              <a:latin typeface="ＭＳ Ｐゴシック" panose="020B0600070205080204" pitchFamily="50" charset="-128"/>
              <a:ea typeface="ＭＳ Ｐゴシック" panose="020B0600070205080204" pitchFamily="50" charset="-128"/>
            </a:rPr>
            <a:t>　公債費は，繰上償還金により平成２５・２６年度に増加し，平成２８・２９年度では，公共用地取得費特別会計における地方債の満期一括償還があったため増加したものの，特殊事情を除くと償還経費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財政基金は，長期財政収支見込をもとに，決算剰余金を中心に積み立てるとともに，最低水準の取り崩しに努めている。</a:t>
          </a:r>
        </a:p>
        <a:p>
          <a:r>
            <a:rPr kumimoji="1" lang="ja-JP" altLang="en-US" sz="1400">
              <a:latin typeface="ＭＳ ゴシック" pitchFamily="49" charset="-128"/>
              <a:ea typeface="ＭＳ ゴシック" pitchFamily="49" charset="-128"/>
            </a:rPr>
            <a:t>　実質単年度収支は，平成２５・２６・２８年度は繰上償還金の額が多く，平成２７年度は積立金が多いため，高い割合となっている。平成２９年度のマイナスは，公共用地取得費特別会計における地方債の満期一括償還の財源として，財政基金を２４億円取崩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連結ベースにおいては，赤字は生じていない。</a:t>
          </a:r>
        </a:p>
        <a:p>
          <a:r>
            <a:rPr kumimoji="1" lang="ja-JP" altLang="en-US" sz="1400">
              <a:latin typeface="ＭＳ ゴシック" pitchFamily="49" charset="-128"/>
              <a:ea typeface="ＭＳ ゴシック" pitchFamily="49" charset="-128"/>
            </a:rPr>
            <a:t>　今後も赤字とならないよう健全な財政運営に努める。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*データ記載に相違があります（表及びグラフ）</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年度の病院事業　（誤）</a:t>
          </a:r>
          <a:r>
            <a:rPr kumimoji="1" lang="en-US" altLang="ja-JP" sz="1400">
              <a:latin typeface="ＭＳ ゴシック" pitchFamily="49" charset="-128"/>
              <a:ea typeface="ＭＳ ゴシック" pitchFamily="49" charset="-128"/>
            </a:rPr>
            <a:t>6.87</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水道事業　（誤）</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6.87</a:t>
          </a:r>
          <a:r>
            <a:rPr kumimoji="1" lang="ja-JP" altLang="en-US" sz="1400">
              <a:latin typeface="ＭＳ ゴシック" pitchFamily="49" charset="-128"/>
              <a:ea typeface="ＭＳ ゴシック" pitchFamily="49" charset="-128"/>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46758133</v>
      </c>
      <c r="BO4" s="410"/>
      <c r="BP4" s="410"/>
      <c r="BQ4" s="410"/>
      <c r="BR4" s="410"/>
      <c r="BS4" s="410"/>
      <c r="BT4" s="410"/>
      <c r="BU4" s="411"/>
      <c r="BV4" s="409">
        <v>45216101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45887572</v>
      </c>
      <c r="BO5" s="447"/>
      <c r="BP5" s="447"/>
      <c r="BQ5" s="447"/>
      <c r="BR5" s="447"/>
      <c r="BS5" s="447"/>
      <c r="BT5" s="447"/>
      <c r="BU5" s="448"/>
      <c r="BV5" s="446">
        <v>44096634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112.6</v>
      </c>
      <c r="CU5" s="444"/>
      <c r="CV5" s="444"/>
      <c r="CW5" s="444"/>
      <c r="CX5" s="444"/>
      <c r="CY5" s="444"/>
      <c r="CZ5" s="444"/>
      <c r="DA5" s="445"/>
      <c r="DB5" s="443">
        <v>99.2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870561</v>
      </c>
      <c r="BO6" s="447"/>
      <c r="BP6" s="447"/>
      <c r="BQ6" s="447"/>
      <c r="BR6" s="447"/>
      <c r="BS6" s="447"/>
      <c r="BT6" s="447"/>
      <c r="BU6" s="448"/>
      <c r="BV6" s="446">
        <v>1119467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113.9</v>
      </c>
      <c r="CU6" s="484"/>
      <c r="CV6" s="484"/>
      <c r="CW6" s="484"/>
      <c r="CX6" s="484"/>
      <c r="CY6" s="484"/>
      <c r="CZ6" s="484"/>
      <c r="DA6" s="485"/>
      <c r="DB6" s="483">
        <v>101.7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442989</v>
      </c>
      <c r="BO7" s="447"/>
      <c r="BP7" s="447"/>
      <c r="BQ7" s="447"/>
      <c r="BR7" s="447"/>
      <c r="BS7" s="447"/>
      <c r="BT7" s="447"/>
      <c r="BU7" s="448"/>
      <c r="BV7" s="446">
        <v>528900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22967278</v>
      </c>
      <c r="CU7" s="447"/>
      <c r="CV7" s="447"/>
      <c r="CW7" s="447"/>
      <c r="CX7" s="447"/>
      <c r="CY7" s="447"/>
      <c r="CZ7" s="447"/>
      <c r="DA7" s="448"/>
      <c r="DB7" s="446">
        <v>23676912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427572</v>
      </c>
      <c r="BO8" s="447"/>
      <c r="BP8" s="447"/>
      <c r="BQ8" s="447"/>
      <c r="BR8" s="447"/>
      <c r="BS8" s="447"/>
      <c r="BT8" s="447"/>
      <c r="BU8" s="448"/>
      <c r="BV8" s="446">
        <v>590567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0.95</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95350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-162995</v>
      </c>
      <c r="BO9" s="447"/>
      <c r="BP9" s="447"/>
      <c r="BQ9" s="447"/>
      <c r="BR9" s="447"/>
      <c r="BS9" s="447"/>
      <c r="BT9" s="447"/>
      <c r="BU9" s="448"/>
      <c r="BV9" s="446">
        <v>-601087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23.2</v>
      </c>
      <c r="CU9" s="444"/>
      <c r="CV9" s="444"/>
      <c r="CW9" s="444"/>
      <c r="CX9" s="444"/>
      <c r="CY9" s="444"/>
      <c r="CZ9" s="444"/>
      <c r="DA9" s="445"/>
      <c r="DB9" s="443">
        <v>28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93238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325137</v>
      </c>
      <c r="BO10" s="447"/>
      <c r="BP10" s="447"/>
      <c r="BQ10" s="447"/>
      <c r="BR10" s="447"/>
      <c r="BS10" s="447"/>
      <c r="BT10" s="447"/>
      <c r="BU10" s="448"/>
      <c r="BV10" s="446">
        <v>693368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257000</v>
      </c>
      <c r="BO11" s="447"/>
      <c r="BP11" s="447"/>
      <c r="BQ11" s="447"/>
      <c r="BR11" s="447"/>
      <c r="BS11" s="447"/>
      <c r="BT11" s="447"/>
      <c r="BU11" s="448"/>
      <c r="BV11" s="446">
        <v>3792800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96373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2400000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94802</v>
      </c>
      <c r="S13" s="528"/>
      <c r="T13" s="528"/>
      <c r="U13" s="528"/>
      <c r="V13" s="529"/>
      <c r="W13" s="462" t="s">
        <v>132</v>
      </c>
      <c r="X13" s="463"/>
      <c r="Y13" s="463"/>
      <c r="Z13" s="463"/>
      <c r="AA13" s="463"/>
      <c r="AB13" s="453"/>
      <c r="AC13" s="497">
        <v>82</v>
      </c>
      <c r="AD13" s="498"/>
      <c r="AE13" s="498"/>
      <c r="AF13" s="498"/>
      <c r="AG13" s="537"/>
      <c r="AH13" s="497">
        <v>89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-1980858</v>
      </c>
      <c r="BO13" s="447"/>
      <c r="BP13" s="447"/>
      <c r="BQ13" s="447"/>
      <c r="BR13" s="447"/>
      <c r="BS13" s="447"/>
      <c r="BT13" s="447"/>
      <c r="BU13" s="448"/>
      <c r="BV13" s="446">
        <v>3885081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3.4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96246</v>
      </c>
      <c r="S14" s="528"/>
      <c r="T14" s="528"/>
      <c r="U14" s="528"/>
      <c r="V14" s="529"/>
      <c r="W14" s="436"/>
      <c r="X14" s="437"/>
      <c r="Y14" s="437"/>
      <c r="Z14" s="437"/>
      <c r="AA14" s="437"/>
      <c r="AB14" s="426"/>
      <c r="AC14" s="530">
        <v>0.2</v>
      </c>
      <c r="AD14" s="531"/>
      <c r="AE14" s="531"/>
      <c r="AF14" s="531"/>
      <c r="AG14" s="532"/>
      <c r="AH14" s="530">
        <v>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90.4</v>
      </c>
      <c r="CU14" s="542"/>
      <c r="CV14" s="542"/>
      <c r="CW14" s="542"/>
      <c r="CX14" s="542"/>
      <c r="CY14" s="542"/>
      <c r="CZ14" s="542"/>
      <c r="DA14" s="543"/>
      <c r="DB14" s="541">
        <v>96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94706</v>
      </c>
      <c r="S15" s="528"/>
      <c r="T15" s="528"/>
      <c r="U15" s="528"/>
      <c r="V15" s="529"/>
      <c r="W15" s="462" t="s">
        <v>140</v>
      </c>
      <c r="X15" s="463"/>
      <c r="Y15" s="463"/>
      <c r="Z15" s="463"/>
      <c r="AA15" s="463"/>
      <c r="AB15" s="453"/>
      <c r="AC15" s="497">
        <v>6498</v>
      </c>
      <c r="AD15" s="498"/>
      <c r="AE15" s="498"/>
      <c r="AF15" s="498"/>
      <c r="AG15" s="537"/>
      <c r="AH15" s="497">
        <v>6213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16635268</v>
      </c>
      <c r="BO15" s="410"/>
      <c r="BP15" s="410"/>
      <c r="BQ15" s="410"/>
      <c r="BR15" s="410"/>
      <c r="BS15" s="410"/>
      <c r="BT15" s="410"/>
      <c r="BU15" s="411"/>
      <c r="BV15" s="409">
        <v>16689963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17.399999999999999</v>
      </c>
      <c r="AD16" s="531"/>
      <c r="AE16" s="531"/>
      <c r="AF16" s="531"/>
      <c r="AG16" s="532"/>
      <c r="AH16" s="530">
        <v>16.2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16812063</v>
      </c>
      <c r="BO16" s="447"/>
      <c r="BP16" s="447"/>
      <c r="BQ16" s="447"/>
      <c r="BR16" s="447"/>
      <c r="BS16" s="447"/>
      <c r="BT16" s="447"/>
      <c r="BU16" s="448"/>
      <c r="BV16" s="446">
        <v>17179905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30740</v>
      </c>
      <c r="AD17" s="498"/>
      <c r="AE17" s="498"/>
      <c r="AF17" s="498"/>
      <c r="AG17" s="537"/>
      <c r="AH17" s="497">
        <v>32073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22553142</v>
      </c>
      <c r="BO17" s="447"/>
      <c r="BP17" s="447"/>
      <c r="BQ17" s="447"/>
      <c r="BR17" s="447"/>
      <c r="BS17" s="447"/>
      <c r="BT17" s="447"/>
      <c r="BU17" s="448"/>
      <c r="BV17" s="446">
        <v>22615519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18.47</v>
      </c>
      <c r="M18" s="559"/>
      <c r="N18" s="559"/>
      <c r="O18" s="559"/>
      <c r="P18" s="559"/>
      <c r="Q18" s="559"/>
      <c r="R18" s="560"/>
      <c r="S18" s="560"/>
      <c r="T18" s="560"/>
      <c r="U18" s="560"/>
      <c r="V18" s="561"/>
      <c r="W18" s="464"/>
      <c r="X18" s="465"/>
      <c r="Y18" s="465"/>
      <c r="Z18" s="465"/>
      <c r="AA18" s="465"/>
      <c r="AB18" s="456"/>
      <c r="AC18" s="562">
        <v>82.4</v>
      </c>
      <c r="AD18" s="563"/>
      <c r="AE18" s="563"/>
      <c r="AF18" s="563"/>
      <c r="AG18" s="564"/>
      <c r="AH18" s="562">
        <v>83.6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26188855</v>
      </c>
      <c r="BO18" s="447"/>
      <c r="BP18" s="447"/>
      <c r="BQ18" s="447"/>
      <c r="BR18" s="447"/>
      <c r="BS18" s="447"/>
      <c r="BT18" s="447"/>
      <c r="BU18" s="448"/>
      <c r="BV18" s="446">
        <v>23993829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5162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31343523</v>
      </c>
      <c r="BO19" s="447"/>
      <c r="BP19" s="447"/>
      <c r="BQ19" s="447"/>
      <c r="BR19" s="447"/>
      <c r="BS19" s="447"/>
      <c r="BT19" s="447"/>
      <c r="BU19" s="448"/>
      <c r="BV19" s="446">
        <v>33663774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41881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53007709</v>
      </c>
      <c r="BO23" s="447"/>
      <c r="BP23" s="447"/>
      <c r="BQ23" s="447"/>
      <c r="BR23" s="447"/>
      <c r="BS23" s="447"/>
      <c r="BT23" s="447"/>
      <c r="BU23" s="448"/>
      <c r="BV23" s="446">
        <v>54958048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10610</v>
      </c>
      <c r="R24" s="498"/>
      <c r="S24" s="498"/>
      <c r="T24" s="498"/>
      <c r="U24" s="498"/>
      <c r="V24" s="537"/>
      <c r="W24" s="596"/>
      <c r="X24" s="584"/>
      <c r="Y24" s="585"/>
      <c r="Z24" s="496" t="s">
        <v>164</v>
      </c>
      <c r="AA24" s="476"/>
      <c r="AB24" s="476"/>
      <c r="AC24" s="476"/>
      <c r="AD24" s="476"/>
      <c r="AE24" s="476"/>
      <c r="AF24" s="476"/>
      <c r="AG24" s="477"/>
      <c r="AH24" s="497">
        <v>672</v>
      </c>
      <c r="AI24" s="498"/>
      <c r="AJ24" s="498"/>
      <c r="AK24" s="498"/>
      <c r="AL24" s="537"/>
      <c r="AM24" s="497">
        <v>2017344</v>
      </c>
      <c r="AN24" s="498"/>
      <c r="AO24" s="498"/>
      <c r="AP24" s="498"/>
      <c r="AQ24" s="498"/>
      <c r="AR24" s="537"/>
      <c r="AS24" s="497">
        <v>3002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36316003</v>
      </c>
      <c r="BO24" s="447"/>
      <c r="BP24" s="447"/>
      <c r="BQ24" s="447"/>
      <c r="BR24" s="447"/>
      <c r="BS24" s="447"/>
      <c r="BT24" s="447"/>
      <c r="BU24" s="448"/>
      <c r="BV24" s="446">
        <v>38098126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8850</v>
      </c>
      <c r="R25" s="498"/>
      <c r="S25" s="498"/>
      <c r="T25" s="498"/>
      <c r="U25" s="498"/>
      <c r="V25" s="537"/>
      <c r="W25" s="596"/>
      <c r="X25" s="584"/>
      <c r="Y25" s="585"/>
      <c r="Z25" s="496" t="s">
        <v>167</v>
      </c>
      <c r="AA25" s="476"/>
      <c r="AB25" s="476"/>
      <c r="AC25" s="476"/>
      <c r="AD25" s="476"/>
      <c r="AE25" s="476"/>
      <c r="AF25" s="476"/>
      <c r="AG25" s="477"/>
      <c r="AH25" s="497">
        <v>97</v>
      </c>
      <c r="AI25" s="498"/>
      <c r="AJ25" s="498"/>
      <c r="AK25" s="498"/>
      <c r="AL25" s="537"/>
      <c r="AM25" s="497">
        <v>278584</v>
      </c>
      <c r="AN25" s="498"/>
      <c r="AO25" s="498"/>
      <c r="AP25" s="498"/>
      <c r="AQ25" s="498"/>
      <c r="AR25" s="537"/>
      <c r="AS25" s="497">
        <v>2872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9548416</v>
      </c>
      <c r="BO25" s="410"/>
      <c r="BP25" s="410"/>
      <c r="BQ25" s="410"/>
      <c r="BR25" s="410"/>
      <c r="BS25" s="410"/>
      <c r="BT25" s="410"/>
      <c r="BU25" s="411"/>
      <c r="BV25" s="409">
        <v>13714344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7320</v>
      </c>
      <c r="R26" s="498"/>
      <c r="S26" s="498"/>
      <c r="T26" s="498"/>
      <c r="U26" s="498"/>
      <c r="V26" s="537"/>
      <c r="W26" s="596"/>
      <c r="X26" s="584"/>
      <c r="Y26" s="585"/>
      <c r="Z26" s="496" t="s">
        <v>170</v>
      </c>
      <c r="AA26" s="606"/>
      <c r="AB26" s="606"/>
      <c r="AC26" s="606"/>
      <c r="AD26" s="606"/>
      <c r="AE26" s="606"/>
      <c r="AF26" s="606"/>
      <c r="AG26" s="607"/>
      <c r="AH26" s="497">
        <v>96</v>
      </c>
      <c r="AI26" s="498"/>
      <c r="AJ26" s="498"/>
      <c r="AK26" s="498"/>
      <c r="AL26" s="537"/>
      <c r="AM26" s="497">
        <v>315744</v>
      </c>
      <c r="AN26" s="498"/>
      <c r="AO26" s="498"/>
      <c r="AP26" s="498"/>
      <c r="AQ26" s="498"/>
      <c r="AR26" s="537"/>
      <c r="AS26" s="497">
        <v>3289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7370</v>
      </c>
      <c r="R27" s="498"/>
      <c r="S27" s="498"/>
      <c r="T27" s="498"/>
      <c r="U27" s="498"/>
      <c r="V27" s="537"/>
      <c r="W27" s="596"/>
      <c r="X27" s="584"/>
      <c r="Y27" s="585"/>
      <c r="Z27" s="496" t="s">
        <v>174</v>
      </c>
      <c r="AA27" s="476"/>
      <c r="AB27" s="476"/>
      <c r="AC27" s="476"/>
      <c r="AD27" s="476"/>
      <c r="AE27" s="476"/>
      <c r="AF27" s="476"/>
      <c r="AG27" s="477"/>
      <c r="AH27" s="497">
        <v>52</v>
      </c>
      <c r="AI27" s="498"/>
      <c r="AJ27" s="498"/>
      <c r="AK27" s="498"/>
      <c r="AL27" s="537"/>
      <c r="AM27" s="497">
        <v>196344</v>
      </c>
      <c r="AN27" s="498"/>
      <c r="AO27" s="498"/>
      <c r="AP27" s="498"/>
      <c r="AQ27" s="498"/>
      <c r="AR27" s="537"/>
      <c r="AS27" s="497">
        <v>3776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330000</v>
      </c>
      <c r="BO27" s="620"/>
      <c r="BP27" s="620"/>
      <c r="BQ27" s="620"/>
      <c r="BR27" s="620"/>
      <c r="BS27" s="620"/>
      <c r="BT27" s="620"/>
      <c r="BU27" s="621"/>
      <c r="BV27" s="619">
        <v>330000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6530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178</v>
      </c>
      <c r="AN28" s="498"/>
      <c r="AO28" s="498"/>
      <c r="AP28" s="498"/>
      <c r="AQ28" s="498"/>
      <c r="AR28" s="537"/>
      <c r="AS28" s="497" t="s">
        <v>172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6843994</v>
      </c>
      <c r="BO28" s="410"/>
      <c r="BP28" s="410"/>
      <c r="BQ28" s="410"/>
      <c r="BR28" s="410"/>
      <c r="BS28" s="410"/>
      <c r="BT28" s="410"/>
      <c r="BU28" s="411"/>
      <c r="BV28" s="409">
        <v>8918857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19</v>
      </c>
      <c r="M29" s="498"/>
      <c r="N29" s="498"/>
      <c r="O29" s="498"/>
      <c r="P29" s="537"/>
      <c r="Q29" s="497">
        <v>5910</v>
      </c>
      <c r="R29" s="498"/>
      <c r="S29" s="498"/>
      <c r="T29" s="498"/>
      <c r="U29" s="498"/>
      <c r="V29" s="537"/>
      <c r="W29" s="597"/>
      <c r="X29" s="598"/>
      <c r="Y29" s="599"/>
      <c r="Z29" s="496" t="s">
        <v>181</v>
      </c>
      <c r="AA29" s="476"/>
      <c r="AB29" s="476"/>
      <c r="AC29" s="476"/>
      <c r="AD29" s="476"/>
      <c r="AE29" s="476"/>
      <c r="AF29" s="476"/>
      <c r="AG29" s="477"/>
      <c r="AH29" s="497">
        <v>724</v>
      </c>
      <c r="AI29" s="498"/>
      <c r="AJ29" s="498"/>
      <c r="AK29" s="498"/>
      <c r="AL29" s="537"/>
      <c r="AM29" s="497">
        <v>2213688</v>
      </c>
      <c r="AN29" s="498"/>
      <c r="AO29" s="498"/>
      <c r="AP29" s="498"/>
      <c r="AQ29" s="498"/>
      <c r="AR29" s="537"/>
      <c r="AS29" s="497">
        <v>3058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1202621</v>
      </c>
      <c r="BO29" s="447"/>
      <c r="BP29" s="447"/>
      <c r="BQ29" s="447"/>
      <c r="BR29" s="447"/>
      <c r="BS29" s="447"/>
      <c r="BT29" s="447"/>
      <c r="BU29" s="448"/>
      <c r="BV29" s="446">
        <v>1499921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102.5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4563004</v>
      </c>
      <c r="BO30" s="620"/>
      <c r="BP30" s="620"/>
      <c r="BQ30" s="620"/>
      <c r="BR30" s="620"/>
      <c r="BS30" s="620"/>
      <c r="BT30" s="620"/>
      <c r="BU30" s="621"/>
      <c r="BV30" s="619">
        <v>4703962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阪神水道企業団</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阪神福祉事業団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公共用地取得費特別会計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宅地造成事業特別会計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丹波少年自然の家事務組合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兵庫県信用保証協会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駐車場事業特別会計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IF('各会計、関係団体の財政状況及び健全化判断比率'!B36="","",'各会計、関係団体の財政状況及び健全化判断比率'!B36)</f>
        <v>都市再開発事業特別会計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財）芦屋市ハートフル福祉公社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芦屋都市管理（株）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p7YYuIrxcNMMxGZ0fkfe0gE/LkImh2VyK/RmrU0sxngEd1glVwFJveh2NDrVRfmYU1w/rxwNkRFhQmyIUXdUuw==" saltValue="m1hkjnCIRwC9OUy7hEU6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559</v>
      </c>
      <c r="D34" s="1224"/>
      <c r="E34" s="1225"/>
      <c r="F34" s="32">
        <v>3</v>
      </c>
      <c r="G34" s="33">
        <v>6.84</v>
      </c>
      <c r="H34" s="33">
        <v>4.3600000000000003</v>
      </c>
      <c r="I34" s="33">
        <v>1.27</v>
      </c>
      <c r="J34" s="34">
        <v>4.9800000000000004</v>
      </c>
      <c r="K34" s="22"/>
      <c r="L34" s="22"/>
      <c r="M34" s="22"/>
      <c r="N34" s="22"/>
      <c r="O34" s="22"/>
      <c r="P34" s="22"/>
    </row>
    <row r="35" spans="1:16" ht="39" customHeight="1">
      <c r="A35" s="22"/>
      <c r="B35" s="35"/>
      <c r="C35" s="1218" t="s">
        <v>560</v>
      </c>
      <c r="D35" s="1219"/>
      <c r="E35" s="1220"/>
      <c r="F35" s="36">
        <v>2.2000000000000002</v>
      </c>
      <c r="G35" s="37">
        <v>1.98</v>
      </c>
      <c r="H35" s="37">
        <v>4.9400000000000004</v>
      </c>
      <c r="I35" s="37">
        <v>2.2999999999999998</v>
      </c>
      <c r="J35" s="38">
        <v>1.54</v>
      </c>
      <c r="K35" s="22"/>
      <c r="L35" s="22"/>
      <c r="M35" s="22"/>
      <c r="N35" s="22"/>
      <c r="O35" s="22"/>
      <c r="P35" s="22"/>
    </row>
    <row r="36" spans="1:16" ht="39" customHeight="1">
      <c r="A36" s="22"/>
      <c r="B36" s="35"/>
      <c r="C36" s="1218" t="s">
        <v>561</v>
      </c>
      <c r="D36" s="1219"/>
      <c r="E36" s="1220"/>
      <c r="F36" s="36">
        <v>0.7</v>
      </c>
      <c r="G36" s="37">
        <v>0.78</v>
      </c>
      <c r="H36" s="37">
        <v>0.28000000000000003</v>
      </c>
      <c r="I36" s="37">
        <v>1.07</v>
      </c>
      <c r="J36" s="38">
        <v>1.46</v>
      </c>
      <c r="K36" s="22"/>
      <c r="L36" s="22"/>
      <c r="M36" s="22"/>
      <c r="N36" s="22"/>
      <c r="O36" s="22"/>
      <c r="P36" s="22"/>
    </row>
    <row r="37" spans="1:16" ht="39" customHeight="1">
      <c r="A37" s="22"/>
      <c r="B37" s="35"/>
      <c r="C37" s="1218" t="s">
        <v>562</v>
      </c>
      <c r="D37" s="1219"/>
      <c r="E37" s="1220"/>
      <c r="F37" s="36">
        <v>0.04</v>
      </c>
      <c r="G37" s="37">
        <v>0.01</v>
      </c>
      <c r="H37" s="37">
        <v>0</v>
      </c>
      <c r="I37" s="37">
        <v>0</v>
      </c>
      <c r="J37" s="38">
        <v>0.75</v>
      </c>
      <c r="K37" s="22"/>
      <c r="L37" s="22"/>
      <c r="M37" s="22"/>
      <c r="N37" s="22"/>
      <c r="O37" s="22"/>
      <c r="P37" s="22"/>
    </row>
    <row r="38" spans="1:16" ht="39" customHeight="1">
      <c r="A38" s="22"/>
      <c r="B38" s="35"/>
      <c r="C38" s="1218" t="s">
        <v>563</v>
      </c>
      <c r="D38" s="1219"/>
      <c r="E38" s="1220"/>
      <c r="F38" s="36">
        <v>1.22</v>
      </c>
      <c r="G38" s="37">
        <v>0.41</v>
      </c>
      <c r="H38" s="37">
        <v>1.01</v>
      </c>
      <c r="I38" s="37">
        <v>6.87</v>
      </c>
      <c r="J38" s="38">
        <v>0.71</v>
      </c>
      <c r="K38" s="22"/>
      <c r="L38" s="22"/>
      <c r="M38" s="22"/>
      <c r="N38" s="22"/>
      <c r="O38" s="22"/>
      <c r="P38" s="22"/>
    </row>
    <row r="39" spans="1:16" ht="39" customHeight="1">
      <c r="A39" s="22"/>
      <c r="B39" s="35"/>
      <c r="C39" s="1218" t="s">
        <v>564</v>
      </c>
      <c r="D39" s="1219"/>
      <c r="E39" s="1220"/>
      <c r="F39" s="36">
        <v>0.52</v>
      </c>
      <c r="G39" s="37">
        <v>0.56000000000000005</v>
      </c>
      <c r="H39" s="37">
        <v>0.71</v>
      </c>
      <c r="I39" s="37">
        <v>0.94</v>
      </c>
      <c r="J39" s="38">
        <v>0.67</v>
      </c>
      <c r="K39" s="22"/>
      <c r="L39" s="22"/>
      <c r="M39" s="22"/>
      <c r="N39" s="22"/>
      <c r="O39" s="22"/>
      <c r="P39" s="22"/>
    </row>
    <row r="40" spans="1:16" ht="39" customHeight="1">
      <c r="A40" s="22"/>
      <c r="B40" s="35"/>
      <c r="C40" s="1218" t="s">
        <v>565</v>
      </c>
      <c r="D40" s="1219"/>
      <c r="E40" s="1220"/>
      <c r="F40" s="36">
        <v>0.27</v>
      </c>
      <c r="G40" s="37">
        <v>0.32</v>
      </c>
      <c r="H40" s="37">
        <v>0.34</v>
      </c>
      <c r="I40" s="37">
        <v>0.38</v>
      </c>
      <c r="J40" s="38">
        <v>0.4</v>
      </c>
      <c r="K40" s="22"/>
      <c r="L40" s="22"/>
      <c r="M40" s="22"/>
      <c r="N40" s="22"/>
      <c r="O40" s="22"/>
      <c r="P40" s="22"/>
    </row>
    <row r="41" spans="1:16" ht="39" customHeight="1">
      <c r="A41" s="22"/>
      <c r="B41" s="35"/>
      <c r="C41" s="1218" t="s">
        <v>566</v>
      </c>
      <c r="D41" s="1219"/>
      <c r="E41" s="1220"/>
      <c r="F41" s="36">
        <v>0.02</v>
      </c>
      <c r="G41" s="37">
        <v>0.05</v>
      </c>
      <c r="H41" s="37">
        <v>0.1</v>
      </c>
      <c r="I41" s="37">
        <v>0.19</v>
      </c>
      <c r="J41" s="38">
        <v>0.31</v>
      </c>
      <c r="K41" s="22"/>
      <c r="L41" s="22"/>
      <c r="M41" s="22"/>
      <c r="N41" s="22"/>
      <c r="O41" s="22"/>
      <c r="P41" s="22"/>
    </row>
    <row r="42" spans="1:16" ht="39" customHeight="1">
      <c r="A42" s="22"/>
      <c r="B42" s="39"/>
      <c r="C42" s="1218" t="s">
        <v>567</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568</v>
      </c>
      <c r="D43" s="1222"/>
      <c r="E43" s="1223"/>
      <c r="F43" s="41">
        <v>4.3600000000000003</v>
      </c>
      <c r="G43" s="42">
        <v>4.04</v>
      </c>
      <c r="H43" s="42">
        <v>2.81</v>
      </c>
      <c r="I43" s="42">
        <v>0.82</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XSNbMmopsn6JbNgzjeSeHjnxHdMWXM6AMcHgNquh0x1Wdb1ZnDocwDiBEevF/l2ZF358QDmwXQn/wtU+z6pJA==" saltValue="Wz/Ruu+Hkn4jrAGIlNfF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7576</v>
      </c>
      <c r="L45" s="60">
        <v>5650</v>
      </c>
      <c r="M45" s="60">
        <v>5346</v>
      </c>
      <c r="N45" s="60">
        <v>5982</v>
      </c>
      <c r="O45" s="61">
        <v>7314</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1001</v>
      </c>
      <c r="L48" s="64">
        <v>1014</v>
      </c>
      <c r="M48" s="64">
        <v>943</v>
      </c>
      <c r="N48" s="64">
        <v>946</v>
      </c>
      <c r="O48" s="65">
        <v>1042</v>
      </c>
      <c r="P48" s="48"/>
      <c r="Q48" s="48"/>
      <c r="R48" s="48"/>
      <c r="S48" s="48"/>
      <c r="T48" s="48"/>
      <c r="U48" s="48"/>
    </row>
    <row r="49" spans="1:21" ht="30.75" customHeight="1">
      <c r="A49" s="48"/>
      <c r="B49" s="1236"/>
      <c r="C49" s="1237"/>
      <c r="D49" s="62"/>
      <c r="E49" s="1228" t="s">
        <v>16</v>
      </c>
      <c r="F49" s="1228"/>
      <c r="G49" s="1228"/>
      <c r="H49" s="1228"/>
      <c r="I49" s="1228"/>
      <c r="J49" s="1229"/>
      <c r="K49" s="63">
        <v>113</v>
      </c>
      <c r="L49" s="64">
        <v>111</v>
      </c>
      <c r="M49" s="64">
        <v>122</v>
      </c>
      <c r="N49" s="64">
        <v>44</v>
      </c>
      <c r="O49" s="65">
        <v>35</v>
      </c>
      <c r="P49" s="48"/>
      <c r="Q49" s="48"/>
      <c r="R49" s="48"/>
      <c r="S49" s="48"/>
      <c r="T49" s="48"/>
      <c r="U49" s="48"/>
    </row>
    <row r="50" spans="1:21" ht="30.75" customHeight="1">
      <c r="A50" s="48"/>
      <c r="B50" s="1236"/>
      <c r="C50" s="1237"/>
      <c r="D50" s="62"/>
      <c r="E50" s="1228" t="s">
        <v>17</v>
      </c>
      <c r="F50" s="1228"/>
      <c r="G50" s="1228"/>
      <c r="H50" s="1228"/>
      <c r="I50" s="1228"/>
      <c r="J50" s="1229"/>
      <c r="K50" s="63">
        <v>1</v>
      </c>
      <c r="L50" s="64">
        <v>99</v>
      </c>
      <c r="M50" s="64">
        <v>99</v>
      </c>
      <c r="N50" s="64">
        <v>99</v>
      </c>
      <c r="O50" s="65">
        <v>140</v>
      </c>
      <c r="P50" s="48"/>
      <c r="Q50" s="48"/>
      <c r="R50" s="48"/>
      <c r="S50" s="48"/>
      <c r="T50" s="48"/>
      <c r="U50" s="48"/>
    </row>
    <row r="51" spans="1:21" ht="30.75" customHeight="1">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c r="A52" s="48"/>
      <c r="B52" s="1226" t="s">
        <v>19</v>
      </c>
      <c r="C52" s="1227"/>
      <c r="D52" s="66"/>
      <c r="E52" s="1228" t="s">
        <v>20</v>
      </c>
      <c r="F52" s="1228"/>
      <c r="G52" s="1228"/>
      <c r="H52" s="1228"/>
      <c r="I52" s="1228"/>
      <c r="J52" s="1229"/>
      <c r="K52" s="63">
        <v>6449</v>
      </c>
      <c r="L52" s="64">
        <v>6416</v>
      </c>
      <c r="M52" s="64">
        <v>6080</v>
      </c>
      <c r="N52" s="64">
        <v>5926</v>
      </c>
      <c r="O52" s="65">
        <v>5222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2242</v>
      </c>
      <c r="L53" s="69">
        <v>458</v>
      </c>
      <c r="M53" s="69">
        <v>430</v>
      </c>
      <c r="N53" s="69">
        <v>1145</v>
      </c>
      <c r="O53" s="70">
        <v>3309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FR6cjGe6/g5mOMrY6pE/2wbhWoHuCNuYVzp+cJ4D7wGUjRJWLzkyj8Ugk1Nqfhte2mPKZ7KPFATJljToN0pgg==" saltValue="gOcaf9N6FwypCe9pqfDt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60279</v>
      </c>
      <c r="J41" s="83">
        <v>54287</v>
      </c>
      <c r="K41" s="83">
        <v>58204</v>
      </c>
      <c r="L41" s="83">
        <v>54958</v>
      </c>
      <c r="M41" s="84">
        <v>53008</v>
      </c>
    </row>
    <row r="42" spans="2:13" ht="27.75" customHeight="1">
      <c r="B42" s="1244"/>
      <c r="C42" s="1245"/>
      <c r="D42" s="85"/>
      <c r="E42" s="1250" t="s">
        <v>26</v>
      </c>
      <c r="F42" s="1250"/>
      <c r="G42" s="1250"/>
      <c r="H42" s="1251"/>
      <c r="I42" s="86">
        <v>8026</v>
      </c>
      <c r="J42" s="87">
        <v>8281</v>
      </c>
      <c r="K42" s="87">
        <v>7661</v>
      </c>
      <c r="L42" s="87">
        <v>7045</v>
      </c>
      <c r="M42" s="88">
        <v>6402</v>
      </c>
    </row>
    <row r="43" spans="2:13" ht="27.75" customHeight="1">
      <c r="B43" s="1244"/>
      <c r="C43" s="1245"/>
      <c r="D43" s="85"/>
      <c r="E43" s="1250" t="s">
        <v>27</v>
      </c>
      <c r="F43" s="1250"/>
      <c r="G43" s="1250"/>
      <c r="H43" s="1251"/>
      <c r="I43" s="86">
        <v>11652</v>
      </c>
      <c r="J43" s="87">
        <v>10567</v>
      </c>
      <c r="K43" s="87">
        <v>9384</v>
      </c>
      <c r="L43" s="87">
        <v>8590</v>
      </c>
      <c r="M43" s="88">
        <v>8910</v>
      </c>
    </row>
    <row r="44" spans="2:13" ht="27.75" customHeight="1">
      <c r="B44" s="1244"/>
      <c r="C44" s="1245"/>
      <c r="D44" s="85"/>
      <c r="E44" s="1250" t="s">
        <v>28</v>
      </c>
      <c r="F44" s="1250"/>
      <c r="G44" s="1250"/>
      <c r="H44" s="1251"/>
      <c r="I44" s="86">
        <v>318</v>
      </c>
      <c r="J44" s="87">
        <v>285</v>
      </c>
      <c r="K44" s="87">
        <v>168</v>
      </c>
      <c r="L44" s="87">
        <v>134</v>
      </c>
      <c r="M44" s="88">
        <v>106</v>
      </c>
    </row>
    <row r="45" spans="2:13" ht="27.75" customHeight="1">
      <c r="B45" s="1244"/>
      <c r="C45" s="1245"/>
      <c r="D45" s="85"/>
      <c r="E45" s="1250" t="s">
        <v>29</v>
      </c>
      <c r="F45" s="1250"/>
      <c r="G45" s="1250"/>
      <c r="H45" s="1251"/>
      <c r="I45" s="86">
        <v>5854</v>
      </c>
      <c r="J45" s="87">
        <v>6057</v>
      </c>
      <c r="K45" s="87">
        <v>5228</v>
      </c>
      <c r="L45" s="87">
        <v>5062</v>
      </c>
      <c r="M45" s="88">
        <v>4703</v>
      </c>
    </row>
    <row r="46" spans="2:13" ht="27.75" customHeight="1">
      <c r="B46" s="1244"/>
      <c r="C46" s="1245"/>
      <c r="D46" s="89"/>
      <c r="E46" s="1250" t="s">
        <v>30</v>
      </c>
      <c r="F46" s="1250"/>
      <c r="G46" s="1250"/>
      <c r="H46" s="1251"/>
      <c r="I46" s="86">
        <v>20</v>
      </c>
      <c r="J46" s="87">
        <v>17</v>
      </c>
      <c r="K46" s="87">
        <v>15</v>
      </c>
      <c r="L46" s="87">
        <v>12</v>
      </c>
      <c r="M46" s="88">
        <v>9</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14831</v>
      </c>
      <c r="J50" s="87">
        <v>11895</v>
      </c>
      <c r="K50" s="87">
        <v>14612</v>
      </c>
      <c r="L50" s="87">
        <v>16178</v>
      </c>
      <c r="M50" s="88">
        <v>13887</v>
      </c>
    </row>
    <row r="51" spans="2:13" ht="27.75" customHeight="1">
      <c r="B51" s="1244"/>
      <c r="C51" s="1245"/>
      <c r="D51" s="85"/>
      <c r="E51" s="1250" t="s">
        <v>36</v>
      </c>
      <c r="F51" s="1250"/>
      <c r="G51" s="1250"/>
      <c r="H51" s="1251"/>
      <c r="I51" s="86">
        <v>12749</v>
      </c>
      <c r="J51" s="87">
        <v>10276</v>
      </c>
      <c r="K51" s="87">
        <v>10900</v>
      </c>
      <c r="L51" s="87">
        <v>12380</v>
      </c>
      <c r="M51" s="88">
        <v>15053</v>
      </c>
    </row>
    <row r="52" spans="2:13" ht="27.75" customHeight="1">
      <c r="B52" s="1246"/>
      <c r="C52" s="1247"/>
      <c r="D52" s="85"/>
      <c r="E52" s="1250" t="s">
        <v>37</v>
      </c>
      <c r="F52" s="1250"/>
      <c r="G52" s="1250"/>
      <c r="H52" s="1251"/>
      <c r="I52" s="86">
        <v>36441</v>
      </c>
      <c r="J52" s="87">
        <v>34378</v>
      </c>
      <c r="K52" s="87">
        <v>31671</v>
      </c>
      <c r="L52" s="87">
        <v>28507</v>
      </c>
      <c r="M52" s="88">
        <v>26486</v>
      </c>
    </row>
    <row r="53" spans="2:13" ht="27.75" customHeight="1" thickBot="1">
      <c r="B53" s="1257" t="s">
        <v>38</v>
      </c>
      <c r="C53" s="1258"/>
      <c r="D53" s="92"/>
      <c r="E53" s="1259" t="s">
        <v>39</v>
      </c>
      <c r="F53" s="1259"/>
      <c r="G53" s="1259"/>
      <c r="H53" s="1260"/>
      <c r="I53" s="93">
        <v>22126</v>
      </c>
      <c r="J53" s="94">
        <v>22945</v>
      </c>
      <c r="K53" s="94">
        <v>23476</v>
      </c>
      <c r="L53" s="94">
        <v>18736</v>
      </c>
      <c r="M53" s="95">
        <v>17711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gELU7/iK3wCtHH75mJam0zOdx/Dx/qvGdTTOAp+AHQncixVWOrXwO66ko1NMfyxPk8vrBgmcKSOq13Mse8sXQ==" saltValue="blBvSeHkcDS43WyvpwNH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55" zoomScaleNormal="55"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8225</v>
      </c>
      <c r="G55" s="107">
        <v>8919</v>
      </c>
      <c r="H55" s="108">
        <v>6844</v>
      </c>
    </row>
    <row r="56" spans="2:8" ht="52.5" customHeight="1">
      <c r="B56" s="109"/>
      <c r="C56" s="1271" t="s">
        <v>43</v>
      </c>
      <c r="D56" s="1271"/>
      <c r="E56" s="1272"/>
      <c r="F56" s="110">
        <v>998</v>
      </c>
      <c r="G56" s="110">
        <v>1500</v>
      </c>
      <c r="H56" s="111">
        <v>1203</v>
      </c>
    </row>
    <row r="57" spans="2:8" ht="53.25" customHeight="1">
      <c r="B57" s="109"/>
      <c r="C57" s="1273" t="s">
        <v>44</v>
      </c>
      <c r="D57" s="1273"/>
      <c r="E57" s="1274"/>
      <c r="F57" s="112">
        <v>4580</v>
      </c>
      <c r="G57" s="112">
        <v>4704</v>
      </c>
      <c r="H57" s="113">
        <v>4563</v>
      </c>
    </row>
    <row r="58" spans="2:8" ht="45.75" customHeight="1">
      <c r="B58" s="114"/>
      <c r="C58" s="1261" t="s">
        <v>584</v>
      </c>
      <c r="D58" s="1262"/>
      <c r="E58" s="1263"/>
      <c r="F58" s="115">
        <v>3164</v>
      </c>
      <c r="G58" s="115">
        <v>3164</v>
      </c>
      <c r="H58" s="116">
        <v>2980</v>
      </c>
    </row>
    <row r="59" spans="2:8" ht="45.75" customHeight="1">
      <c r="B59" s="114"/>
      <c r="C59" s="1261" t="s">
        <v>582</v>
      </c>
      <c r="D59" s="1262"/>
      <c r="E59" s="1263"/>
      <c r="F59" s="115">
        <v>273</v>
      </c>
      <c r="G59" s="115">
        <v>277</v>
      </c>
      <c r="H59" s="116">
        <v>279</v>
      </c>
    </row>
    <row r="60" spans="2:8" ht="45.75" customHeight="1">
      <c r="B60" s="114"/>
      <c r="C60" s="1261" t="s">
        <v>583</v>
      </c>
      <c r="D60" s="1262"/>
      <c r="E60" s="1263"/>
      <c r="F60" s="115">
        <v>238</v>
      </c>
      <c r="G60" s="115">
        <v>238</v>
      </c>
      <c r="H60" s="116">
        <v>238</v>
      </c>
    </row>
    <row r="61" spans="2:8" ht="45.75" customHeight="1">
      <c r="B61" s="114"/>
      <c r="C61" s="1261" t="s">
        <v>585</v>
      </c>
      <c r="D61" s="1262"/>
      <c r="E61" s="1263"/>
      <c r="F61" s="115">
        <v>194</v>
      </c>
      <c r="G61" s="115">
        <v>194</v>
      </c>
      <c r="H61" s="116">
        <v>195</v>
      </c>
    </row>
    <row r="62" spans="2:8" ht="45.75" customHeight="1" thickBot="1">
      <c r="B62" s="117"/>
      <c r="C62" s="1264" t="s">
        <v>586</v>
      </c>
      <c r="D62" s="1265"/>
      <c r="E62" s="1266"/>
      <c r="F62" s="118">
        <v>155</v>
      </c>
      <c r="G62" s="118">
        <v>160</v>
      </c>
      <c r="H62" s="119">
        <v>159</v>
      </c>
    </row>
    <row r="63" spans="2:8" ht="52.5" customHeight="1" thickBot="1">
      <c r="B63" s="120"/>
      <c r="C63" s="1267" t="s">
        <v>45</v>
      </c>
      <c r="D63" s="1267"/>
      <c r="E63" s="1268"/>
      <c r="F63" s="121">
        <v>13803</v>
      </c>
      <c r="G63" s="121">
        <v>15123</v>
      </c>
      <c r="H63" s="122">
        <v>12610</v>
      </c>
    </row>
    <row r="64" spans="2:8" ht="15" customHeight="1"/>
    <row r="65" ht="0" hidden="1" customHeight="1"/>
    <row r="66" ht="0" hidden="1" customHeight="1"/>
  </sheetData>
  <sheetProtection algorithmName="SHA-512" hashValue="oP4UilMh3zbruwxrTIwkdg9zMeoHD+muqienN0SOe/JrePsTsq59fwr8+Dq/fkvitKR1KJJatPHk/5K38CGi+Q==" saltValue="q42ecmFN+mq/tYqirrj5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22"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96</v>
      </c>
      <c r="CO51" s="1275"/>
      <c r="CP51" s="1275"/>
      <c r="CQ51" s="1275"/>
      <c r="CR51" s="1275"/>
      <c r="CS51" s="1275"/>
      <c r="CT51" s="1275"/>
      <c r="CU51" s="1275"/>
      <c r="CV51" s="1275">
        <v>90.4</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69.900000000000006</v>
      </c>
      <c r="CO53" s="1275"/>
      <c r="CP53" s="1275"/>
      <c r="CQ53" s="1275"/>
      <c r="CR53" s="1275"/>
      <c r="CS53" s="1275"/>
      <c r="CT53" s="1275"/>
      <c r="CU53" s="1275"/>
      <c r="CV53" s="1275">
        <v>69.900000000000006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117.4</v>
      </c>
      <c r="BQ73" s="1275"/>
      <c r="BR73" s="1275"/>
      <c r="BS73" s="1275"/>
      <c r="BT73" s="1275"/>
      <c r="BU73" s="1275"/>
      <c r="BV73" s="1275"/>
      <c r="BW73" s="1275"/>
      <c r="BX73" s="1275">
        <v>119.7</v>
      </c>
      <c r="BY73" s="1275"/>
      <c r="BZ73" s="1275"/>
      <c r="CA73" s="1275"/>
      <c r="CB73" s="1275"/>
      <c r="CC73" s="1275"/>
      <c r="CD73" s="1275"/>
      <c r="CE73" s="1275"/>
      <c r="CF73" s="1275">
        <v>121.6</v>
      </c>
      <c r="CG73" s="1275"/>
      <c r="CH73" s="1275"/>
      <c r="CI73" s="1275"/>
      <c r="CJ73" s="1275"/>
      <c r="CK73" s="1275"/>
      <c r="CL73" s="1275"/>
      <c r="CM73" s="1275"/>
      <c r="CN73" s="1275">
        <v>96</v>
      </c>
      <c r="CO73" s="1275"/>
      <c r="CP73" s="1275"/>
      <c r="CQ73" s="1275"/>
      <c r="CR73" s="1275"/>
      <c r="CS73" s="1275"/>
      <c r="CT73" s="1275"/>
      <c r="CU73" s="1275"/>
      <c r="CV73" s="1275">
        <v>90.4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5">
        <v>13</v>
      </c>
      <c r="BQ75" s="1275"/>
      <c r="BR75" s="1275"/>
      <c r="BS75" s="1275"/>
      <c r="BT75" s="1275"/>
      <c r="BU75" s="1275"/>
      <c r="BV75" s="1275"/>
      <c r="BW75" s="1275"/>
      <c r="BX75" s="1275">
        <v>9.9</v>
      </c>
      <c r="BY75" s="1275"/>
      <c r="BZ75" s="1275"/>
      <c r="CA75" s="1275"/>
      <c r="CB75" s="1275"/>
      <c r="CC75" s="1275"/>
      <c r="CD75" s="1275"/>
      <c r="CE75" s="1275"/>
      <c r="CF75" s="1275">
        <v>5.5</v>
      </c>
      <c r="CG75" s="1275"/>
      <c r="CH75" s="1275"/>
      <c r="CI75" s="1275"/>
      <c r="CJ75" s="1275"/>
      <c r="CK75" s="1275"/>
      <c r="CL75" s="1275"/>
      <c r="CM75" s="1275"/>
      <c r="CN75" s="1275">
        <v>3.4</v>
      </c>
      <c r="CO75" s="1275"/>
      <c r="CP75" s="1275"/>
      <c r="CQ75" s="1275"/>
      <c r="CR75" s="1275"/>
      <c r="CS75" s="1275"/>
      <c r="CT75" s="1275"/>
      <c r="CU75" s="1275"/>
      <c r="CV75" s="1275">
        <v>8.3000000000000007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602</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C8oiaA8FY4WR6bHRT73dfNJ/roG5A24o4O/nwd23srxKgOsZqiAFqBoVRqUrXV3cwoUlMXRoFqOPGoirgMQHA==" saltValue="xaLTonvplnlGpNeibtDW7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55" zoomScaleNormal="55" zoomScaleSheetLayoutView="70" workbookViewId="0">
      <selection activeCell="AG108" sqref="AG10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wCyWNQZUxoR1SqeOiD0xyfDbl8Nx9gVSxYQBrIVIwAYzXfclrmBA0ZWO00CBQCIwM6VUAxzmvbuC8sL4FDNew==" saltValue="9/NRIinPG2vaQm+RDABO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83" zoomScale="55" zoomScaleNormal="55" zoomScaleSheetLayoutView="55" workbookViewId="0">
      <selection activeCell="BJ112" sqref="BJ11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7tyOk0rXHhrE6Euzg837o9moESC2jsmRKt4hULjknoZoSPgWQ8aslBSgZ2XE4s8l5ddij2DcIPG1qstrjr0tQ==" saltValue="6uRyV4bWvSBbnAUHq/QH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104444</v>
      </c>
      <c r="E3" s="141"/>
      <c r="F3" s="142">
        <v>63956</v>
      </c>
      <c r="G3" s="143"/>
      <c r="H3" s="144"/>
    </row>
    <row r="4" spans="1:8">
      <c r="A4" s="145"/>
      <c r="B4" s="146"/>
      <c r="C4" s="147"/>
      <c r="D4" s="148">
        <v>88620</v>
      </c>
      <c r="E4" s="149"/>
      <c r="F4" s="150">
        <v>29239</v>
      </c>
      <c r="G4" s="151"/>
      <c r="H4" s="152"/>
    </row>
    <row r="5" spans="1:8">
      <c r="A5" s="133" t="s">
        <v>545</v>
      </c>
      <c r="B5" s="138"/>
      <c r="C5" s="139"/>
      <c r="D5" s="140">
        <v>64348</v>
      </c>
      <c r="E5" s="141"/>
      <c r="F5" s="142">
        <v>66255</v>
      </c>
      <c r="G5" s="143"/>
      <c r="H5" s="144"/>
    </row>
    <row r="6" spans="1:8">
      <c r="A6" s="145"/>
      <c r="B6" s="146"/>
      <c r="C6" s="147"/>
      <c r="D6" s="148">
        <v>49213</v>
      </c>
      <c r="E6" s="149"/>
      <c r="F6" s="150">
        <v>31822</v>
      </c>
      <c r="G6" s="151"/>
      <c r="H6" s="152"/>
    </row>
    <row r="7" spans="1:8">
      <c r="A7" s="133" t="s">
        <v>546</v>
      </c>
      <c r="B7" s="138"/>
      <c r="C7" s="139"/>
      <c r="D7" s="140">
        <v>125386</v>
      </c>
      <c r="E7" s="141"/>
      <c r="F7" s="142">
        <v>47278</v>
      </c>
      <c r="G7" s="143"/>
      <c r="H7" s="144"/>
    </row>
    <row r="8" spans="1:8">
      <c r="A8" s="145"/>
      <c r="B8" s="146"/>
      <c r="C8" s="147"/>
      <c r="D8" s="148">
        <v>116839</v>
      </c>
      <c r="E8" s="149"/>
      <c r="F8" s="150">
        <v>24096</v>
      </c>
      <c r="G8" s="151"/>
      <c r="H8" s="152"/>
    </row>
    <row r="9" spans="1:8">
      <c r="A9" s="133" t="s">
        <v>547</v>
      </c>
      <c r="B9" s="138"/>
      <c r="C9" s="139"/>
      <c r="D9" s="140">
        <v>50628</v>
      </c>
      <c r="E9" s="141"/>
      <c r="F9" s="142">
        <v>44504</v>
      </c>
      <c r="G9" s="143"/>
      <c r="H9" s="144"/>
    </row>
    <row r="10" spans="1:8">
      <c r="A10" s="145"/>
      <c r="B10" s="146"/>
      <c r="C10" s="147"/>
      <c r="D10" s="148">
        <v>40850</v>
      </c>
      <c r="E10" s="149"/>
      <c r="F10" s="150">
        <v>25876</v>
      </c>
      <c r="G10" s="151"/>
      <c r="H10" s="152"/>
    </row>
    <row r="11" spans="1:8">
      <c r="A11" s="133" t="s">
        <v>548</v>
      </c>
      <c r="B11" s="138"/>
      <c r="C11" s="139"/>
      <c r="D11" s="140">
        <v>93609</v>
      </c>
      <c r="E11" s="141"/>
      <c r="F11" s="142">
        <v>47820</v>
      </c>
      <c r="G11" s="143"/>
      <c r="H11" s="144"/>
    </row>
    <row r="12" spans="1:8">
      <c r="A12" s="145"/>
      <c r="B12" s="146"/>
      <c r="C12" s="153"/>
      <c r="D12" s="148">
        <v>54615</v>
      </c>
      <c r="E12" s="149"/>
      <c r="F12" s="150">
        <v>25855</v>
      </c>
      <c r="G12" s="151"/>
      <c r="H12" s="152"/>
    </row>
    <row r="13" spans="1:8">
      <c r="A13" s="133"/>
      <c r="B13" s="138"/>
      <c r="C13" s="154"/>
      <c r="D13" s="155">
        <v>87683</v>
      </c>
      <c r="E13" s="156"/>
      <c r="F13" s="157">
        <v>53963</v>
      </c>
      <c r="G13" s="158"/>
      <c r="H13" s="144"/>
    </row>
    <row r="14" spans="1:8">
      <c r="A14" s="145"/>
      <c r="B14" s="146"/>
      <c r="C14" s="147"/>
      <c r="D14" s="148">
        <v>70027</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2.23</v>
      </c>
      <c r="C19" s="159">
        <f>ROUND(VALUE(SUBSTITUTE(実質収支比率等に係る経年分析!G$48,"▲","-")),2)</f>
        <v>2.04</v>
      </c>
      <c r="D19" s="159">
        <f>ROUND(VALUE(SUBSTITUTE(実質収支比率等に係る経年分析!H$48,"▲","-")),2)</f>
        <v>5.05</v>
      </c>
      <c r="E19" s="159">
        <f>ROUND(VALUE(SUBSTITUTE(実質収支比率等に係る経年分析!I$48,"▲","-")),2)</f>
        <v>2.4900000000000002</v>
      </c>
      <c r="F19" s="159">
        <f>ROUND(VALUE(SUBSTITUTE(実質収支比率等に係る経年分析!J$48,"▲","-")),2)</f>
        <v>1.86</v>
      </c>
    </row>
    <row r="20" spans="1:11">
      <c r="A20" s="159" t="s">
        <v>49</v>
      </c>
      <c r="B20" s="159">
        <f>ROUND(VALUE(SUBSTITUTE(実質収支比率等に係る経年分析!F$47,"▲","-")),2)</f>
        <v>30.14</v>
      </c>
      <c r="C20" s="159">
        <f>ROUND(VALUE(SUBSTITUTE(実質収支比率等に係る経年分析!G$47,"▲","-")),2)</f>
        <v>22.74</v>
      </c>
      <c r="D20" s="159">
        <f>ROUND(VALUE(SUBSTITUTE(実質収支比率等に係る経年分析!H$47,"▲","-")),2)</f>
        <v>34.83</v>
      </c>
      <c r="E20" s="159">
        <f>ROUND(VALUE(SUBSTITUTE(実質収支比率等に係る経年分析!I$47,"▲","-")),2)</f>
        <v>37.67</v>
      </c>
      <c r="F20" s="159">
        <f>ROUND(VALUE(SUBSTITUTE(実質収支比率等に係る経年分析!J$47,"▲","-")),2)</f>
        <v>29.8</v>
      </c>
    </row>
    <row r="21" spans="1:11">
      <c r="A21" s="159" t="s">
        <v>50</v>
      </c>
      <c r="B21" s="159">
        <f>IF(ISNUMBER(VALUE(SUBSTITUTE(実質収支比率等に係る経年分析!F$49,"▲","-"))),ROUND(VALUE(SUBSTITUTE(実質収支比率等に係る経年分析!F$49,"▲","-")),2),NA())</f>
        <v>6.57</v>
      </c>
      <c r="C21" s="159">
        <f>IF(ISNUMBER(VALUE(SUBSTITUTE(実質収支比率等に係る経年分析!G$49,"▲","-"))),ROUND(VALUE(SUBSTITUTE(実質収支比率等に係る経年分析!G$49,"▲","-")),2),NA())</f>
        <v>9.7799999999999994</v>
      </c>
      <c r="D21" s="159">
        <f>IF(ISNUMBER(VALUE(SUBSTITUTE(実質収支比率等に係る経年分析!H$49,"▲","-"))),ROUND(VALUE(SUBSTITUTE(実質収支比率等に係る経年分析!H$49,"▲","-")),2),NA())</f>
        <v>18.62</v>
      </c>
      <c r="E21" s="159">
        <f>IF(ISNUMBER(VALUE(SUBSTITUTE(実質収支比率等に係る経年分析!I$49,"▲","-"))),ROUND(VALUE(SUBSTITUTE(実質収支比率等に係る経年分析!I$49,"▲","-")),2),NA())</f>
        <v>16.41</v>
      </c>
      <c r="F21" s="159">
        <f>IF(ISNUMBER(VALUE(SUBSTITUTE(実質収支比率等に係る経年分析!J$49,"▲","-"))),ROUND(VALUE(SUBSTITUTE(実質収支比率等に係る経年分析!J$49,"▲","-")),2),NA())</f>
        <v>-8.6199999999999992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4.3600000000000003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4.04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2.81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0.82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公共用地取得費特別会計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0.31</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0.67</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0.28000000000000003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2.2000000000000002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4.9400000000000004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4.3600000000000003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4.9800000000000004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6449</v>
      </c>
      <c r="E42" s="161"/>
      <c r="F42" s="161"/>
      <c r="G42" s="161">
        <f>'実質公債費比率（分子）の構造'!L$52</f>
        <v>6416</v>
      </c>
      <c r="H42" s="161"/>
      <c r="I42" s="161"/>
      <c r="J42" s="161">
        <f>'実質公債費比率（分子）の構造'!M$52</f>
        <v>6080</v>
      </c>
      <c r="K42" s="161"/>
      <c r="L42" s="161"/>
      <c r="M42" s="161">
        <f>'実質公債費比率（分子）の構造'!N$52</f>
        <v>5926</v>
      </c>
      <c r="N42" s="161"/>
      <c r="O42" s="161"/>
      <c r="P42" s="161">
        <f>'実質公債費比率（分子）の構造'!O$52</f>
        <v>5222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99</v>
      </c>
      <c r="F44" s="161"/>
      <c r="G44" s="161"/>
      <c r="H44" s="161">
        <f>'実質公債費比率（分子）の構造'!M$50</f>
        <v>99</v>
      </c>
      <c r="I44" s="161"/>
      <c r="J44" s="161"/>
      <c r="K44" s="161">
        <f>'実質公債費比率（分子）の構造'!N$50</f>
        <v>99</v>
      </c>
      <c r="L44" s="161"/>
      <c r="M44" s="161"/>
      <c r="N44" s="161">
        <f>'実質公債費比率（分子）の構造'!O$50</f>
        <v>140</v>
      </c>
      <c r="O44" s="161"/>
      <c r="P44" s="161"/>
    </row>
    <row r="45" spans="1:16">
      <c r="A45" s="161" t="s">
        <v>60</v>
      </c>
      <c r="B45" s="161">
        <f>'実質公債費比率（分子）の構造'!K$49</f>
        <v>113</v>
      </c>
      <c r="C45" s="161"/>
      <c r="D45" s="161"/>
      <c r="E45" s="161">
        <f>'実質公債費比率（分子）の構造'!L$49</f>
        <v>111</v>
      </c>
      <c r="F45" s="161"/>
      <c r="G45" s="161"/>
      <c r="H45" s="161">
        <f>'実質公債費比率（分子）の構造'!M$49</f>
        <v>122</v>
      </c>
      <c r="I45" s="161"/>
      <c r="J45" s="161"/>
      <c r="K45" s="161">
        <f>'実質公債費比率（分子）の構造'!N$49</f>
        <v>44</v>
      </c>
      <c r="L45" s="161"/>
      <c r="M45" s="161"/>
      <c r="N45" s="161">
        <f>'実質公債費比率（分子）の構造'!O$49</f>
        <v>35</v>
      </c>
      <c r="O45" s="161"/>
      <c r="P45" s="161"/>
    </row>
    <row r="46" spans="1:16">
      <c r="A46" s="161" t="s">
        <v>61</v>
      </c>
      <c r="B46" s="161">
        <f>'実質公債費比率（分子）の構造'!K$48</f>
        <v>1001</v>
      </c>
      <c r="C46" s="161"/>
      <c r="D46" s="161"/>
      <c r="E46" s="161">
        <f>'実質公債費比率（分子）の構造'!L$48</f>
        <v>1014</v>
      </c>
      <c r="F46" s="161"/>
      <c r="G46" s="161"/>
      <c r="H46" s="161">
        <f>'実質公債費比率（分子）の構造'!M$48</f>
        <v>943</v>
      </c>
      <c r="I46" s="161"/>
      <c r="J46" s="161"/>
      <c r="K46" s="161">
        <f>'実質公債費比率（分子）の構造'!N$48</f>
        <v>946</v>
      </c>
      <c r="L46" s="161"/>
      <c r="M46" s="161"/>
      <c r="N46" s="161">
        <f>'実質公債費比率（分子）の構造'!O$48</f>
        <v>1042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7576</v>
      </c>
      <c r="C49" s="161"/>
      <c r="D49" s="161"/>
      <c r="E49" s="161">
        <f>'実質公債費比率（分子）の構造'!L$45</f>
        <v>5650</v>
      </c>
      <c r="F49" s="161"/>
      <c r="G49" s="161"/>
      <c r="H49" s="161">
        <f>'実質公債費比率（分子）の構造'!M$45</f>
        <v>5346</v>
      </c>
      <c r="I49" s="161"/>
      <c r="J49" s="161"/>
      <c r="K49" s="161">
        <f>'実質公債費比率（分子）の構造'!N$45</f>
        <v>5982</v>
      </c>
      <c r="L49" s="161"/>
      <c r="M49" s="161"/>
      <c r="N49" s="161">
        <f>'実質公債費比率（分子）の構造'!O$45</f>
        <v>7314</v>
      </c>
      <c r="O49" s="161"/>
      <c r="P49" s="161"/>
    </row>
    <row r="50" spans="1:16">
      <c r="A50" s="161" t="s">
        <v>65</v>
      </c>
      <c r="B50" s="161" t="e">
        <f>NA()</f>
        <v>#N/A</v>
      </c>
      <c r="C50" s="161">
        <f>IF(ISNUMBER('実質公債費比率（分子）の構造'!K$53),'実質公債費比率（分子）の構造'!K$53,NA())</f>
        <v>2242</v>
      </c>
      <c r="D50" s="161" t="e">
        <f>NA()</f>
        <v>#N/A</v>
      </c>
      <c r="E50" s="161" t="e">
        <f>NA()</f>
        <v>#N/A</v>
      </c>
      <c r="F50" s="161">
        <f>IF(ISNUMBER('実質公債費比率（分子）の構造'!L$53),'実質公債費比率（分子）の構造'!L$53,NA())</f>
        <v>458</v>
      </c>
      <c r="G50" s="161" t="e">
        <f>NA()</f>
        <v>#N/A</v>
      </c>
      <c r="H50" s="161" t="e">
        <f>NA()</f>
        <v>#N/A</v>
      </c>
      <c r="I50" s="161">
        <f>IF(ISNUMBER('実質公債費比率（分子）の構造'!M$53),'実質公債費比率（分子）の構造'!M$53,NA())</f>
        <v>430</v>
      </c>
      <c r="J50" s="161" t="e">
        <f>NA()</f>
        <v>#N/A</v>
      </c>
      <c r="K50" s="161" t="e">
        <f>NA()</f>
        <v>#N/A</v>
      </c>
      <c r="L50" s="161">
        <f>IF(ISNUMBER('実質公債費比率（分子）の構造'!N$53),'実質公債費比率（分子）の構造'!N$53,NA())</f>
        <v>1145</v>
      </c>
      <c r="M50" s="161" t="e">
        <f>NA()</f>
        <v>#N/A</v>
      </c>
      <c r="N50" s="161" t="e">
        <f>NA()</f>
        <v>#N/A</v>
      </c>
      <c r="O50" s="161">
        <f>IF(ISNUMBER('実質公債費比率（分子）の構造'!O$53),'実質公債費比率（分子）の構造'!O$53,NA())</f>
        <v>3309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36441</v>
      </c>
      <c r="E56" s="160"/>
      <c r="F56" s="160"/>
      <c r="G56" s="160">
        <f>'将来負担比率（分子）の構造'!J$52</f>
        <v>34378</v>
      </c>
      <c r="H56" s="160"/>
      <c r="I56" s="160"/>
      <c r="J56" s="160">
        <f>'将来負担比率（分子）の構造'!K$52</f>
        <v>31671</v>
      </c>
      <c r="K56" s="160"/>
      <c r="L56" s="160"/>
      <c r="M56" s="160">
        <f>'将来負担比率（分子）の構造'!L$52</f>
        <v>28507</v>
      </c>
      <c r="N56" s="160"/>
      <c r="O56" s="160"/>
      <c r="P56" s="160">
        <f>'将来負担比率（分子）の構造'!M$52</f>
        <v>26486</v>
      </c>
    </row>
    <row r="57" spans="1:16">
      <c r="A57" s="160" t="s">
        <v>36</v>
      </c>
      <c r="B57" s="160"/>
      <c r="C57" s="160"/>
      <c r="D57" s="160">
        <f>'将来負担比率（分子）の構造'!I$51</f>
        <v>12749</v>
      </c>
      <c r="E57" s="160"/>
      <c r="F57" s="160"/>
      <c r="G57" s="160">
        <f>'将来負担比率（分子）の構造'!J$51</f>
        <v>10276</v>
      </c>
      <c r="H57" s="160"/>
      <c r="I57" s="160"/>
      <c r="J57" s="160">
        <f>'将来負担比率（分子）の構造'!K$51</f>
        <v>10900</v>
      </c>
      <c r="K57" s="160"/>
      <c r="L57" s="160"/>
      <c r="M57" s="160">
        <f>'将来負担比率（分子）の構造'!L$51</f>
        <v>12380</v>
      </c>
      <c r="N57" s="160"/>
      <c r="O57" s="160"/>
      <c r="P57" s="160">
        <f>'将来負担比率（分子）の構造'!M$51</f>
        <v>15053</v>
      </c>
    </row>
    <row r="58" spans="1:16">
      <c r="A58" s="160" t="s">
        <v>35</v>
      </c>
      <c r="B58" s="160"/>
      <c r="C58" s="160"/>
      <c r="D58" s="160">
        <f>'将来負担比率（分子）の構造'!I$50</f>
        <v>14831</v>
      </c>
      <c r="E58" s="160"/>
      <c r="F58" s="160"/>
      <c r="G58" s="160">
        <f>'将来負担比率（分子）の構造'!J$50</f>
        <v>11895</v>
      </c>
      <c r="H58" s="160"/>
      <c r="I58" s="160"/>
      <c r="J58" s="160">
        <f>'将来負担比率（分子）の構造'!K$50</f>
        <v>14612</v>
      </c>
      <c r="K58" s="160"/>
      <c r="L58" s="160"/>
      <c r="M58" s="160">
        <f>'将来負担比率（分子）の構造'!L$50</f>
        <v>16178</v>
      </c>
      <c r="N58" s="160"/>
      <c r="O58" s="160"/>
      <c r="P58" s="160">
        <f>'将来負担比率（分子）の構造'!M$50</f>
        <v>13887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20</v>
      </c>
      <c r="C61" s="160"/>
      <c r="D61" s="160"/>
      <c r="E61" s="160">
        <f>'将来負担比率（分子）の構造'!J$46</f>
        <v>17</v>
      </c>
      <c r="F61" s="160"/>
      <c r="G61" s="160"/>
      <c r="H61" s="160">
        <f>'将来負担比率（分子）の構造'!K$46</f>
        <v>15</v>
      </c>
      <c r="I61" s="160"/>
      <c r="J61" s="160"/>
      <c r="K61" s="160">
        <f>'将来負担比率（分子）の構造'!L$46</f>
        <v>12</v>
      </c>
      <c r="L61" s="160"/>
      <c r="M61" s="160"/>
      <c r="N61" s="160">
        <f>'将来負担比率（分子）の構造'!M$46</f>
        <v>9</v>
      </c>
      <c r="O61" s="160"/>
      <c r="P61" s="160"/>
    </row>
    <row r="62" spans="1:16">
      <c r="A62" s="160" t="s">
        <v>29</v>
      </c>
      <c r="B62" s="160">
        <f>'将来負担比率（分子）の構造'!I$45</f>
        <v>5854</v>
      </c>
      <c r="C62" s="160"/>
      <c r="D62" s="160"/>
      <c r="E62" s="160">
        <f>'将来負担比率（分子）の構造'!J$45</f>
        <v>6057</v>
      </c>
      <c r="F62" s="160"/>
      <c r="G62" s="160"/>
      <c r="H62" s="160">
        <f>'将来負担比率（分子）の構造'!K$45</f>
        <v>5228</v>
      </c>
      <c r="I62" s="160"/>
      <c r="J62" s="160"/>
      <c r="K62" s="160">
        <f>'将来負担比率（分子）の構造'!L$45</f>
        <v>5062</v>
      </c>
      <c r="L62" s="160"/>
      <c r="M62" s="160"/>
      <c r="N62" s="160">
        <f>'将来負担比率（分子）の構造'!M$45</f>
        <v>4703</v>
      </c>
      <c r="O62" s="160"/>
      <c r="P62" s="160"/>
    </row>
    <row r="63" spans="1:16">
      <c r="A63" s="160" t="s">
        <v>28</v>
      </c>
      <c r="B63" s="160">
        <f>'将来負担比率（分子）の構造'!I$44</f>
        <v>318</v>
      </c>
      <c r="C63" s="160"/>
      <c r="D63" s="160"/>
      <c r="E63" s="160">
        <f>'将来負担比率（分子）の構造'!J$44</f>
        <v>285</v>
      </c>
      <c r="F63" s="160"/>
      <c r="G63" s="160"/>
      <c r="H63" s="160">
        <f>'将来負担比率（分子）の構造'!K$44</f>
        <v>168</v>
      </c>
      <c r="I63" s="160"/>
      <c r="J63" s="160"/>
      <c r="K63" s="160">
        <f>'将来負担比率（分子）の構造'!L$44</f>
        <v>134</v>
      </c>
      <c r="L63" s="160"/>
      <c r="M63" s="160"/>
      <c r="N63" s="160">
        <f>'将来負担比率（分子）の構造'!M$44</f>
        <v>106</v>
      </c>
      <c r="O63" s="160"/>
      <c r="P63" s="160"/>
    </row>
    <row r="64" spans="1:16">
      <c r="A64" s="160" t="s">
        <v>27</v>
      </c>
      <c r="B64" s="160">
        <f>'将来負担比率（分子）の構造'!I$43</f>
        <v>11652</v>
      </c>
      <c r="C64" s="160"/>
      <c r="D64" s="160"/>
      <c r="E64" s="160">
        <f>'将来負担比率（分子）の構造'!J$43</f>
        <v>10567</v>
      </c>
      <c r="F64" s="160"/>
      <c r="G64" s="160"/>
      <c r="H64" s="160">
        <f>'将来負担比率（分子）の構造'!K$43</f>
        <v>9384</v>
      </c>
      <c r="I64" s="160"/>
      <c r="J64" s="160"/>
      <c r="K64" s="160">
        <f>'将来負担比率（分子）の構造'!L$43</f>
        <v>8590</v>
      </c>
      <c r="L64" s="160"/>
      <c r="M64" s="160"/>
      <c r="N64" s="160">
        <f>'将来負担比率（分子）の構造'!M$43</f>
        <v>8910</v>
      </c>
      <c r="O64" s="160"/>
      <c r="P64" s="160"/>
    </row>
    <row r="65" spans="1:16">
      <c r="A65" s="160" t="s">
        <v>26</v>
      </c>
      <c r="B65" s="160">
        <f>'将来負担比率（分子）の構造'!I$42</f>
        <v>8026</v>
      </c>
      <c r="C65" s="160"/>
      <c r="D65" s="160"/>
      <c r="E65" s="160">
        <f>'将来負担比率（分子）の構造'!J$42</f>
        <v>8281</v>
      </c>
      <c r="F65" s="160"/>
      <c r="G65" s="160"/>
      <c r="H65" s="160">
        <f>'将来負担比率（分子）の構造'!K$42</f>
        <v>7661</v>
      </c>
      <c r="I65" s="160"/>
      <c r="J65" s="160"/>
      <c r="K65" s="160">
        <f>'将来負担比率（分子）の構造'!L$42</f>
        <v>7045</v>
      </c>
      <c r="L65" s="160"/>
      <c r="M65" s="160"/>
      <c r="N65" s="160">
        <f>'将来負担比率（分子）の構造'!M$42</f>
        <v>6402</v>
      </c>
      <c r="O65" s="160"/>
      <c r="P65" s="160"/>
    </row>
    <row r="66" spans="1:16">
      <c r="A66" s="160" t="s">
        <v>25</v>
      </c>
      <c r="B66" s="160">
        <f>'将来負担比率（分子）の構造'!I$41</f>
        <v>60279</v>
      </c>
      <c r="C66" s="160"/>
      <c r="D66" s="160"/>
      <c r="E66" s="160">
        <f>'将来負担比率（分子）の構造'!J$41</f>
        <v>54287</v>
      </c>
      <c r="F66" s="160"/>
      <c r="G66" s="160"/>
      <c r="H66" s="160">
        <f>'将来負担比率（分子）の構造'!K$41</f>
        <v>58204</v>
      </c>
      <c r="I66" s="160"/>
      <c r="J66" s="160"/>
      <c r="K66" s="160">
        <f>'将来負担比率（分子）の構造'!L$41</f>
        <v>54958</v>
      </c>
      <c r="L66" s="160"/>
      <c r="M66" s="160"/>
      <c r="N66" s="160">
        <f>'将来負担比率（分子）の構造'!M$41</f>
        <v>53008</v>
      </c>
      <c r="O66" s="160"/>
      <c r="P66" s="160"/>
    </row>
    <row r="67" spans="1:16">
      <c r="A67" s="160" t="s">
        <v>69</v>
      </c>
      <c r="B67" s="160" t="e">
        <f>NA()</f>
        <v>#N/A</v>
      </c>
      <c r="C67" s="160">
        <f>IF(ISNUMBER('将来負担比率（分子）の構造'!I$53), IF('将来負担比率（分子）の構造'!I$53 &lt; 0, 0, '将来負担比率（分子）の構造'!I$53), NA())</f>
        <v>22126</v>
      </c>
      <c r="D67" s="160" t="e">
        <f>NA()</f>
        <v>#N/A</v>
      </c>
      <c r="E67" s="160" t="e">
        <f>NA()</f>
        <v>#N/A</v>
      </c>
      <c r="F67" s="160">
        <f>IF(ISNUMBER('将来負担比率（分子）の構造'!J$53), IF('将来負担比率（分子）の構造'!J$53 &lt; 0, 0, '将来負担比率（分子）の構造'!J$53), NA())</f>
        <v>22945</v>
      </c>
      <c r="G67" s="160" t="e">
        <f>NA()</f>
        <v>#N/A</v>
      </c>
      <c r="H67" s="160" t="e">
        <f>NA()</f>
        <v>#N/A</v>
      </c>
      <c r="I67" s="160">
        <f>IF(ISNUMBER('将来負担比率（分子）の構造'!K$53), IF('将来負担比率（分子）の構造'!K$53 &lt; 0, 0, '将来負担比率（分子）の構造'!K$53), NA())</f>
        <v>23476</v>
      </c>
      <c r="J67" s="160" t="e">
        <f>NA()</f>
        <v>#N/A</v>
      </c>
      <c r="K67" s="160" t="e">
        <f>NA()</f>
        <v>#N/A</v>
      </c>
      <c r="L67" s="160">
        <f>IF(ISNUMBER('将来負担比率（分子）の構造'!L$53), IF('将来負担比率（分子）の構造'!L$53 &lt; 0, 0, '将来負担比率（分子）の構造'!L$53), NA())</f>
        <v>18736</v>
      </c>
      <c r="M67" s="160" t="e">
        <f>NA()</f>
        <v>#N/A</v>
      </c>
      <c r="N67" s="160" t="e">
        <f>NA()</f>
        <v>#N/A</v>
      </c>
      <c r="O67" s="160">
        <f>IF(ISNUMBER('将来負担比率（分子）の構造'!M$53), IF('将来負担比率（分子）の構造'!M$53 &lt; 0, 0, '将来負担比率（分子）の構造'!M$53), NA())</f>
        <v>17711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8225</v>
      </c>
      <c r="C72" s="164">
        <f>基金残高に係る経年分析!G55</f>
        <v>8919</v>
      </c>
      <c r="D72" s="164">
        <f>基金残高に係る経年分析!H55</f>
        <v>6844</v>
      </c>
    </row>
    <row r="73" spans="1:16">
      <c r="A73" s="163" t="s">
        <v>72</v>
      </c>
      <c r="B73" s="164">
        <f>基金残高に係る経年分析!F56</f>
        <v>998</v>
      </c>
      <c r="C73" s="164">
        <f>基金残高に係る経年分析!G56</f>
        <v>1500</v>
      </c>
      <c r="D73" s="164">
        <f>基金残高に係る経年分析!H56</f>
        <v>1203</v>
      </c>
    </row>
    <row r="74" spans="1:16">
      <c r="A74" s="163" t="s">
        <v>73</v>
      </c>
      <c r="B74" s="164">
        <f>基金残高に係る経年分析!F57</f>
        <v>4580</v>
      </c>
      <c r="C74" s="164">
        <f>基金残高に係る経年分析!G57</f>
        <v>4704</v>
      </c>
      <c r="D74" s="164">
        <f>基金残高に係る経年分析!H57</f>
        <v>4563</v>
      </c>
    </row>
  </sheetData>
  <sheetProtection algorithmName="SHA-512" hashValue="jl26eYJgJMKOJlLy8TZEBHi/Sn/hlDNbftoJ5UXZOiQkVjPW6+SiEpC5ZjN36pDKWXFJbHD0aKP551JCK8ZAlw==" saltValue="QeQ8zYEvPFuIjNOkcod/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2" sqref="R32:Y32"/>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22037724</v>
      </c>
      <c r="S5" s="649"/>
      <c r="T5" s="649"/>
      <c r="U5" s="649"/>
      <c r="V5" s="649"/>
      <c r="W5" s="649"/>
      <c r="X5" s="649"/>
      <c r="Y5" s="650"/>
      <c r="Z5" s="651">
        <v>47.1</v>
      </c>
      <c r="AA5" s="651"/>
      <c r="AB5" s="651"/>
      <c r="AC5" s="651"/>
      <c r="AD5" s="652">
        <v>20223614</v>
      </c>
      <c r="AE5" s="652"/>
      <c r="AF5" s="652"/>
      <c r="AG5" s="652"/>
      <c r="AH5" s="652"/>
      <c r="AI5" s="652"/>
      <c r="AJ5" s="652"/>
      <c r="AK5" s="652"/>
      <c r="AL5" s="653">
        <v>87.9</v>
      </c>
      <c r="AM5" s="654"/>
      <c r="AN5" s="654"/>
      <c r="AO5" s="655"/>
      <c r="AP5" s="645" t="s">
        <v>223</v>
      </c>
      <c r="AQ5" s="646"/>
      <c r="AR5" s="646"/>
      <c r="AS5" s="646"/>
      <c r="AT5" s="646"/>
      <c r="AU5" s="646"/>
      <c r="AV5" s="646"/>
      <c r="AW5" s="646"/>
      <c r="AX5" s="646"/>
      <c r="AY5" s="646"/>
      <c r="AZ5" s="646"/>
      <c r="BA5" s="646"/>
      <c r="BB5" s="646"/>
      <c r="BC5" s="646"/>
      <c r="BD5" s="646"/>
      <c r="BE5" s="646"/>
      <c r="BF5" s="647"/>
      <c r="BG5" s="659">
        <v>20149452</v>
      </c>
      <c r="BH5" s="660"/>
      <c r="BI5" s="660"/>
      <c r="BJ5" s="660"/>
      <c r="BK5" s="660"/>
      <c r="BL5" s="660"/>
      <c r="BM5" s="660"/>
      <c r="BN5" s="661"/>
      <c r="BO5" s="662">
        <v>91.4</v>
      </c>
      <c r="BP5" s="662"/>
      <c r="BQ5" s="662"/>
      <c r="BR5" s="662"/>
      <c r="BS5" s="663">
        <v>84578</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174684</v>
      </c>
      <c r="S6" s="660"/>
      <c r="T6" s="660"/>
      <c r="U6" s="660"/>
      <c r="V6" s="660"/>
      <c r="W6" s="660"/>
      <c r="X6" s="660"/>
      <c r="Y6" s="661"/>
      <c r="Z6" s="662">
        <v>0.4</v>
      </c>
      <c r="AA6" s="662"/>
      <c r="AB6" s="662"/>
      <c r="AC6" s="662"/>
      <c r="AD6" s="663">
        <v>174684</v>
      </c>
      <c r="AE6" s="663"/>
      <c r="AF6" s="663"/>
      <c r="AG6" s="663"/>
      <c r="AH6" s="663"/>
      <c r="AI6" s="663"/>
      <c r="AJ6" s="663"/>
      <c r="AK6" s="663"/>
      <c r="AL6" s="664">
        <v>0.8</v>
      </c>
      <c r="AM6" s="665"/>
      <c r="AN6" s="665"/>
      <c r="AO6" s="666"/>
      <c r="AP6" s="656" t="s">
        <v>228</v>
      </c>
      <c r="AQ6" s="657"/>
      <c r="AR6" s="657"/>
      <c r="AS6" s="657"/>
      <c r="AT6" s="657"/>
      <c r="AU6" s="657"/>
      <c r="AV6" s="657"/>
      <c r="AW6" s="657"/>
      <c r="AX6" s="657"/>
      <c r="AY6" s="657"/>
      <c r="AZ6" s="657"/>
      <c r="BA6" s="657"/>
      <c r="BB6" s="657"/>
      <c r="BC6" s="657"/>
      <c r="BD6" s="657"/>
      <c r="BE6" s="657"/>
      <c r="BF6" s="658"/>
      <c r="BG6" s="659">
        <v>20149452</v>
      </c>
      <c r="BH6" s="660"/>
      <c r="BI6" s="660"/>
      <c r="BJ6" s="660"/>
      <c r="BK6" s="660"/>
      <c r="BL6" s="660"/>
      <c r="BM6" s="660"/>
      <c r="BN6" s="661"/>
      <c r="BO6" s="662">
        <v>91.4</v>
      </c>
      <c r="BP6" s="662"/>
      <c r="BQ6" s="662"/>
      <c r="BR6" s="662"/>
      <c r="BS6" s="663">
        <v>84578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491619</v>
      </c>
      <c r="CS6" s="660"/>
      <c r="CT6" s="660"/>
      <c r="CU6" s="660"/>
      <c r="CV6" s="660"/>
      <c r="CW6" s="660"/>
      <c r="CX6" s="660"/>
      <c r="CY6" s="661"/>
      <c r="CZ6" s="653">
        <v>1.1000000000000001</v>
      </c>
      <c r="DA6" s="654"/>
      <c r="DB6" s="654"/>
      <c r="DC6" s="673"/>
      <c r="DD6" s="668">
        <v>89493</v>
      </c>
      <c r="DE6" s="660"/>
      <c r="DF6" s="660"/>
      <c r="DG6" s="660"/>
      <c r="DH6" s="660"/>
      <c r="DI6" s="660"/>
      <c r="DJ6" s="660"/>
      <c r="DK6" s="660"/>
      <c r="DL6" s="660"/>
      <c r="DM6" s="660"/>
      <c r="DN6" s="660"/>
      <c r="DO6" s="660"/>
      <c r="DP6" s="661"/>
      <c r="DQ6" s="668">
        <v>491619</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68704</v>
      </c>
      <c r="S7" s="660"/>
      <c r="T7" s="660"/>
      <c r="U7" s="660"/>
      <c r="V7" s="660"/>
      <c r="W7" s="660"/>
      <c r="X7" s="660"/>
      <c r="Y7" s="661"/>
      <c r="Z7" s="662">
        <v>0.1</v>
      </c>
      <c r="AA7" s="662"/>
      <c r="AB7" s="662"/>
      <c r="AC7" s="662"/>
      <c r="AD7" s="663">
        <v>68704</v>
      </c>
      <c r="AE7" s="663"/>
      <c r="AF7" s="663"/>
      <c r="AG7" s="663"/>
      <c r="AH7" s="663"/>
      <c r="AI7" s="663"/>
      <c r="AJ7" s="663"/>
      <c r="AK7" s="663"/>
      <c r="AL7" s="664">
        <v>0.3</v>
      </c>
      <c r="AM7" s="665"/>
      <c r="AN7" s="665"/>
      <c r="AO7" s="666"/>
      <c r="AP7" s="656" t="s">
        <v>231</v>
      </c>
      <c r="AQ7" s="657"/>
      <c r="AR7" s="657"/>
      <c r="AS7" s="657"/>
      <c r="AT7" s="657"/>
      <c r="AU7" s="657"/>
      <c r="AV7" s="657"/>
      <c r="AW7" s="657"/>
      <c r="AX7" s="657"/>
      <c r="AY7" s="657"/>
      <c r="AZ7" s="657"/>
      <c r="BA7" s="657"/>
      <c r="BB7" s="657"/>
      <c r="BC7" s="657"/>
      <c r="BD7" s="657"/>
      <c r="BE7" s="657"/>
      <c r="BF7" s="658"/>
      <c r="BG7" s="659">
        <v>12547701</v>
      </c>
      <c r="BH7" s="660"/>
      <c r="BI7" s="660"/>
      <c r="BJ7" s="660"/>
      <c r="BK7" s="660"/>
      <c r="BL7" s="660"/>
      <c r="BM7" s="660"/>
      <c r="BN7" s="661"/>
      <c r="BO7" s="662">
        <v>56.9</v>
      </c>
      <c r="BP7" s="662"/>
      <c r="BQ7" s="662"/>
      <c r="BR7" s="662"/>
      <c r="BS7" s="663">
        <v>84578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5007494</v>
      </c>
      <c r="CS7" s="660"/>
      <c r="CT7" s="660"/>
      <c r="CU7" s="660"/>
      <c r="CV7" s="660"/>
      <c r="CW7" s="660"/>
      <c r="CX7" s="660"/>
      <c r="CY7" s="661"/>
      <c r="CZ7" s="662">
        <v>10.9</v>
      </c>
      <c r="DA7" s="662"/>
      <c r="DB7" s="662"/>
      <c r="DC7" s="662"/>
      <c r="DD7" s="668">
        <v>859842</v>
      </c>
      <c r="DE7" s="660"/>
      <c r="DF7" s="660"/>
      <c r="DG7" s="660"/>
      <c r="DH7" s="660"/>
      <c r="DI7" s="660"/>
      <c r="DJ7" s="660"/>
      <c r="DK7" s="660"/>
      <c r="DL7" s="660"/>
      <c r="DM7" s="660"/>
      <c r="DN7" s="660"/>
      <c r="DO7" s="660"/>
      <c r="DP7" s="661"/>
      <c r="DQ7" s="668">
        <v>3806119</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247338</v>
      </c>
      <c r="S8" s="660"/>
      <c r="T8" s="660"/>
      <c r="U8" s="660"/>
      <c r="V8" s="660"/>
      <c r="W8" s="660"/>
      <c r="X8" s="660"/>
      <c r="Y8" s="661"/>
      <c r="Z8" s="662">
        <v>0.5</v>
      </c>
      <c r="AA8" s="662"/>
      <c r="AB8" s="662"/>
      <c r="AC8" s="662"/>
      <c r="AD8" s="663">
        <v>247338</v>
      </c>
      <c r="AE8" s="663"/>
      <c r="AF8" s="663"/>
      <c r="AG8" s="663"/>
      <c r="AH8" s="663"/>
      <c r="AI8" s="663"/>
      <c r="AJ8" s="663"/>
      <c r="AK8" s="663"/>
      <c r="AL8" s="664">
        <v>1.1000000000000001</v>
      </c>
      <c r="AM8" s="665"/>
      <c r="AN8" s="665"/>
      <c r="AO8" s="666"/>
      <c r="AP8" s="656" t="s">
        <v>234</v>
      </c>
      <c r="AQ8" s="657"/>
      <c r="AR8" s="657"/>
      <c r="AS8" s="657"/>
      <c r="AT8" s="657"/>
      <c r="AU8" s="657"/>
      <c r="AV8" s="657"/>
      <c r="AW8" s="657"/>
      <c r="AX8" s="657"/>
      <c r="AY8" s="657"/>
      <c r="AZ8" s="657"/>
      <c r="BA8" s="657"/>
      <c r="BB8" s="657"/>
      <c r="BC8" s="657"/>
      <c r="BD8" s="657"/>
      <c r="BE8" s="657"/>
      <c r="BF8" s="658"/>
      <c r="BG8" s="659">
        <v>162424</v>
      </c>
      <c r="BH8" s="660"/>
      <c r="BI8" s="660"/>
      <c r="BJ8" s="660"/>
      <c r="BK8" s="660"/>
      <c r="BL8" s="660"/>
      <c r="BM8" s="660"/>
      <c r="BN8" s="661"/>
      <c r="BO8" s="662">
        <v>0.7</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13790407</v>
      </c>
      <c r="CS8" s="660"/>
      <c r="CT8" s="660"/>
      <c r="CU8" s="660"/>
      <c r="CV8" s="660"/>
      <c r="CW8" s="660"/>
      <c r="CX8" s="660"/>
      <c r="CY8" s="661"/>
      <c r="CZ8" s="662">
        <v>30.1</v>
      </c>
      <c r="DA8" s="662"/>
      <c r="DB8" s="662"/>
      <c r="DC8" s="662"/>
      <c r="DD8" s="668">
        <v>700902</v>
      </c>
      <c r="DE8" s="660"/>
      <c r="DF8" s="660"/>
      <c r="DG8" s="660"/>
      <c r="DH8" s="660"/>
      <c r="DI8" s="660"/>
      <c r="DJ8" s="660"/>
      <c r="DK8" s="660"/>
      <c r="DL8" s="660"/>
      <c r="DM8" s="660"/>
      <c r="DN8" s="660"/>
      <c r="DO8" s="660"/>
      <c r="DP8" s="661"/>
      <c r="DQ8" s="668">
        <v>7476525</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250063</v>
      </c>
      <c r="S9" s="660"/>
      <c r="T9" s="660"/>
      <c r="U9" s="660"/>
      <c r="V9" s="660"/>
      <c r="W9" s="660"/>
      <c r="X9" s="660"/>
      <c r="Y9" s="661"/>
      <c r="Z9" s="662">
        <v>0.5</v>
      </c>
      <c r="AA9" s="662"/>
      <c r="AB9" s="662"/>
      <c r="AC9" s="662"/>
      <c r="AD9" s="663">
        <v>250063</v>
      </c>
      <c r="AE9" s="663"/>
      <c r="AF9" s="663"/>
      <c r="AG9" s="663"/>
      <c r="AH9" s="663"/>
      <c r="AI9" s="663"/>
      <c r="AJ9" s="663"/>
      <c r="AK9" s="663"/>
      <c r="AL9" s="664">
        <v>1.1000000000000001</v>
      </c>
      <c r="AM9" s="665"/>
      <c r="AN9" s="665"/>
      <c r="AO9" s="666"/>
      <c r="AP9" s="656" t="s">
        <v>238</v>
      </c>
      <c r="AQ9" s="657"/>
      <c r="AR9" s="657"/>
      <c r="AS9" s="657"/>
      <c r="AT9" s="657"/>
      <c r="AU9" s="657"/>
      <c r="AV9" s="657"/>
      <c r="AW9" s="657"/>
      <c r="AX9" s="657"/>
      <c r="AY9" s="657"/>
      <c r="AZ9" s="657"/>
      <c r="BA9" s="657"/>
      <c r="BB9" s="657"/>
      <c r="BC9" s="657"/>
      <c r="BD9" s="657"/>
      <c r="BE9" s="657"/>
      <c r="BF9" s="658"/>
      <c r="BG9" s="659">
        <v>11774401</v>
      </c>
      <c r="BH9" s="660"/>
      <c r="BI9" s="660"/>
      <c r="BJ9" s="660"/>
      <c r="BK9" s="660"/>
      <c r="BL9" s="660"/>
      <c r="BM9" s="660"/>
      <c r="BN9" s="661"/>
      <c r="BO9" s="662">
        <v>53.4</v>
      </c>
      <c r="BP9" s="662"/>
      <c r="BQ9" s="662"/>
      <c r="BR9" s="662"/>
      <c r="BS9" s="668" t="s">
        <v>235</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3885858</v>
      </c>
      <c r="CS9" s="660"/>
      <c r="CT9" s="660"/>
      <c r="CU9" s="660"/>
      <c r="CV9" s="660"/>
      <c r="CW9" s="660"/>
      <c r="CX9" s="660"/>
      <c r="CY9" s="661"/>
      <c r="CZ9" s="662">
        <v>8.5</v>
      </c>
      <c r="DA9" s="662"/>
      <c r="DB9" s="662"/>
      <c r="DC9" s="662"/>
      <c r="DD9" s="668">
        <v>243276</v>
      </c>
      <c r="DE9" s="660"/>
      <c r="DF9" s="660"/>
      <c r="DG9" s="660"/>
      <c r="DH9" s="660"/>
      <c r="DI9" s="660"/>
      <c r="DJ9" s="660"/>
      <c r="DK9" s="660"/>
      <c r="DL9" s="660"/>
      <c r="DM9" s="660"/>
      <c r="DN9" s="660"/>
      <c r="DO9" s="660"/>
      <c r="DP9" s="661"/>
      <c r="DQ9" s="668">
        <v>3525147</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235</v>
      </c>
      <c r="AA10" s="662"/>
      <c r="AB10" s="662"/>
      <c r="AC10" s="662"/>
      <c r="AD10" s="663" t="s">
        <v>172</v>
      </c>
      <c r="AE10" s="663"/>
      <c r="AF10" s="663"/>
      <c r="AG10" s="663"/>
      <c r="AH10" s="663"/>
      <c r="AI10" s="663"/>
      <c r="AJ10" s="663"/>
      <c r="AK10" s="663"/>
      <c r="AL10" s="664" t="s">
        <v>121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282723</v>
      </c>
      <c r="BH10" s="660"/>
      <c r="BI10" s="660"/>
      <c r="BJ10" s="660"/>
      <c r="BK10" s="660"/>
      <c r="BL10" s="660"/>
      <c r="BM10" s="660"/>
      <c r="BN10" s="661"/>
      <c r="BO10" s="662">
        <v>1.3</v>
      </c>
      <c r="BP10" s="662"/>
      <c r="BQ10" s="662"/>
      <c r="BR10" s="662"/>
      <c r="BS10" s="668">
        <v>46976</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21687</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21687</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121</v>
      </c>
      <c r="AE11" s="663"/>
      <c r="AF11" s="663"/>
      <c r="AG11" s="663"/>
      <c r="AH11" s="663"/>
      <c r="AI11" s="663"/>
      <c r="AJ11" s="663"/>
      <c r="AK11" s="663"/>
      <c r="AL11" s="664" t="s">
        <v>235</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328153</v>
      </c>
      <c r="BH11" s="660"/>
      <c r="BI11" s="660"/>
      <c r="BJ11" s="660"/>
      <c r="BK11" s="660"/>
      <c r="BL11" s="660"/>
      <c r="BM11" s="660"/>
      <c r="BN11" s="661"/>
      <c r="BO11" s="662">
        <v>1.5</v>
      </c>
      <c r="BP11" s="662"/>
      <c r="BQ11" s="662"/>
      <c r="BR11" s="662"/>
      <c r="BS11" s="668">
        <v>37602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33164</v>
      </c>
      <c r="CS11" s="660"/>
      <c r="CT11" s="660"/>
      <c r="CU11" s="660"/>
      <c r="CV11" s="660"/>
      <c r="CW11" s="660"/>
      <c r="CX11" s="660"/>
      <c r="CY11" s="661"/>
      <c r="CZ11" s="662">
        <v>0.1</v>
      </c>
      <c r="DA11" s="662"/>
      <c r="DB11" s="662"/>
      <c r="DC11" s="662"/>
      <c r="DD11" s="668" t="s">
        <v>121</v>
      </c>
      <c r="DE11" s="660"/>
      <c r="DF11" s="660"/>
      <c r="DG11" s="660"/>
      <c r="DH11" s="660"/>
      <c r="DI11" s="660"/>
      <c r="DJ11" s="660"/>
      <c r="DK11" s="660"/>
      <c r="DL11" s="660"/>
      <c r="DM11" s="660"/>
      <c r="DN11" s="660"/>
      <c r="DO11" s="660"/>
      <c r="DP11" s="661"/>
      <c r="DQ11" s="668">
        <v>22991</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1426078</v>
      </c>
      <c r="S12" s="660"/>
      <c r="T12" s="660"/>
      <c r="U12" s="660"/>
      <c r="V12" s="660"/>
      <c r="W12" s="660"/>
      <c r="X12" s="660"/>
      <c r="Y12" s="661"/>
      <c r="Z12" s="662">
        <v>3</v>
      </c>
      <c r="AA12" s="662"/>
      <c r="AB12" s="662"/>
      <c r="AC12" s="662"/>
      <c r="AD12" s="663">
        <v>1426078</v>
      </c>
      <c r="AE12" s="663"/>
      <c r="AF12" s="663"/>
      <c r="AG12" s="663"/>
      <c r="AH12" s="663"/>
      <c r="AI12" s="663"/>
      <c r="AJ12" s="663"/>
      <c r="AK12" s="663"/>
      <c r="AL12" s="664">
        <v>6.2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7297428</v>
      </c>
      <c r="BH12" s="660"/>
      <c r="BI12" s="660"/>
      <c r="BJ12" s="660"/>
      <c r="BK12" s="660"/>
      <c r="BL12" s="660"/>
      <c r="BM12" s="660"/>
      <c r="BN12" s="661"/>
      <c r="BO12" s="662">
        <v>33.1</v>
      </c>
      <c r="BP12" s="662"/>
      <c r="BQ12" s="662"/>
      <c r="BR12" s="662"/>
      <c r="BS12" s="668" t="s">
        <v>235</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124063</v>
      </c>
      <c r="CS12" s="660"/>
      <c r="CT12" s="660"/>
      <c r="CU12" s="660"/>
      <c r="CV12" s="660"/>
      <c r="CW12" s="660"/>
      <c r="CX12" s="660"/>
      <c r="CY12" s="661"/>
      <c r="CZ12" s="662">
        <v>0.3</v>
      </c>
      <c r="DA12" s="662"/>
      <c r="DB12" s="662"/>
      <c r="DC12" s="662"/>
      <c r="DD12" s="668">
        <v>11062</v>
      </c>
      <c r="DE12" s="660"/>
      <c r="DF12" s="660"/>
      <c r="DG12" s="660"/>
      <c r="DH12" s="660"/>
      <c r="DI12" s="660"/>
      <c r="DJ12" s="660"/>
      <c r="DK12" s="660"/>
      <c r="DL12" s="660"/>
      <c r="DM12" s="660"/>
      <c r="DN12" s="660"/>
      <c r="DO12" s="660"/>
      <c r="DP12" s="661"/>
      <c r="DQ12" s="668">
        <v>105467</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3921</v>
      </c>
      <c r="S13" s="660"/>
      <c r="T13" s="660"/>
      <c r="U13" s="660"/>
      <c r="V13" s="660"/>
      <c r="W13" s="660"/>
      <c r="X13" s="660"/>
      <c r="Y13" s="661"/>
      <c r="Z13" s="662">
        <v>0</v>
      </c>
      <c r="AA13" s="662"/>
      <c r="AB13" s="662"/>
      <c r="AC13" s="662"/>
      <c r="AD13" s="663">
        <v>3921</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7183540</v>
      </c>
      <c r="BH13" s="660"/>
      <c r="BI13" s="660"/>
      <c r="BJ13" s="660"/>
      <c r="BK13" s="660"/>
      <c r="BL13" s="660"/>
      <c r="BM13" s="660"/>
      <c r="BN13" s="661"/>
      <c r="BO13" s="662">
        <v>32.6</v>
      </c>
      <c r="BP13" s="662"/>
      <c r="BQ13" s="662"/>
      <c r="BR13" s="662"/>
      <c r="BS13" s="668" t="s">
        <v>121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7490386</v>
      </c>
      <c r="CS13" s="660"/>
      <c r="CT13" s="660"/>
      <c r="CU13" s="660"/>
      <c r="CV13" s="660"/>
      <c r="CW13" s="660"/>
      <c r="CX13" s="660"/>
      <c r="CY13" s="661"/>
      <c r="CZ13" s="662">
        <v>16.3</v>
      </c>
      <c r="DA13" s="662"/>
      <c r="DB13" s="662"/>
      <c r="DC13" s="662"/>
      <c r="DD13" s="668">
        <v>4138921</v>
      </c>
      <c r="DE13" s="660"/>
      <c r="DF13" s="660"/>
      <c r="DG13" s="660"/>
      <c r="DH13" s="660"/>
      <c r="DI13" s="660"/>
      <c r="DJ13" s="660"/>
      <c r="DK13" s="660"/>
      <c r="DL13" s="660"/>
      <c r="DM13" s="660"/>
      <c r="DN13" s="660"/>
      <c r="DO13" s="660"/>
      <c r="DP13" s="661"/>
      <c r="DQ13" s="668">
        <v>3378300</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235</v>
      </c>
      <c r="AA14" s="662"/>
      <c r="AB14" s="662"/>
      <c r="AC14" s="662"/>
      <c r="AD14" s="663" t="s">
        <v>172</v>
      </c>
      <c r="AE14" s="663"/>
      <c r="AF14" s="663"/>
      <c r="AG14" s="663"/>
      <c r="AH14" s="663"/>
      <c r="AI14" s="663"/>
      <c r="AJ14" s="663"/>
      <c r="AK14" s="663"/>
      <c r="AL14" s="664" t="s">
        <v>172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40153</v>
      </c>
      <c r="BH14" s="660"/>
      <c r="BI14" s="660"/>
      <c r="BJ14" s="660"/>
      <c r="BK14" s="660"/>
      <c r="BL14" s="660"/>
      <c r="BM14" s="660"/>
      <c r="BN14" s="661"/>
      <c r="BO14" s="662">
        <v>0.2</v>
      </c>
      <c r="BP14" s="662"/>
      <c r="BQ14" s="662"/>
      <c r="BR14" s="662"/>
      <c r="BS14" s="668" t="s">
        <v>235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1809222</v>
      </c>
      <c r="CS14" s="660"/>
      <c r="CT14" s="660"/>
      <c r="CU14" s="660"/>
      <c r="CV14" s="660"/>
      <c r="CW14" s="660"/>
      <c r="CX14" s="660"/>
      <c r="CY14" s="661"/>
      <c r="CZ14" s="662">
        <v>3.9</v>
      </c>
      <c r="DA14" s="662"/>
      <c r="DB14" s="662"/>
      <c r="DC14" s="662"/>
      <c r="DD14" s="668">
        <v>633794</v>
      </c>
      <c r="DE14" s="660"/>
      <c r="DF14" s="660"/>
      <c r="DG14" s="660"/>
      <c r="DH14" s="660"/>
      <c r="DI14" s="660"/>
      <c r="DJ14" s="660"/>
      <c r="DK14" s="660"/>
      <c r="DL14" s="660"/>
      <c r="DM14" s="660"/>
      <c r="DN14" s="660"/>
      <c r="DO14" s="660"/>
      <c r="DP14" s="661"/>
      <c r="DQ14" s="668">
        <v>1319980</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63846</v>
      </c>
      <c r="S15" s="660"/>
      <c r="T15" s="660"/>
      <c r="U15" s="660"/>
      <c r="V15" s="660"/>
      <c r="W15" s="660"/>
      <c r="X15" s="660"/>
      <c r="Y15" s="661"/>
      <c r="Z15" s="662">
        <v>0.1</v>
      </c>
      <c r="AA15" s="662"/>
      <c r="AB15" s="662"/>
      <c r="AC15" s="662"/>
      <c r="AD15" s="663">
        <v>63846</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264170</v>
      </c>
      <c r="BH15" s="660"/>
      <c r="BI15" s="660"/>
      <c r="BJ15" s="660"/>
      <c r="BK15" s="660"/>
      <c r="BL15" s="660"/>
      <c r="BM15" s="660"/>
      <c r="BN15" s="661"/>
      <c r="BO15" s="662">
        <v>1.2</v>
      </c>
      <c r="BP15" s="662"/>
      <c r="BQ15" s="662"/>
      <c r="BR15" s="662"/>
      <c r="BS15" s="668" t="s">
        <v>121</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5639638</v>
      </c>
      <c r="CS15" s="660"/>
      <c r="CT15" s="660"/>
      <c r="CU15" s="660"/>
      <c r="CV15" s="660"/>
      <c r="CW15" s="660"/>
      <c r="CX15" s="660"/>
      <c r="CY15" s="661"/>
      <c r="CZ15" s="662">
        <v>12.3</v>
      </c>
      <c r="DA15" s="662"/>
      <c r="DB15" s="662"/>
      <c r="DC15" s="662"/>
      <c r="DD15" s="668">
        <v>2344050</v>
      </c>
      <c r="DE15" s="660"/>
      <c r="DF15" s="660"/>
      <c r="DG15" s="660"/>
      <c r="DH15" s="660"/>
      <c r="DI15" s="660"/>
      <c r="DJ15" s="660"/>
      <c r="DK15" s="660"/>
      <c r="DL15" s="660"/>
      <c r="DM15" s="660"/>
      <c r="DN15" s="660"/>
      <c r="DO15" s="660"/>
      <c r="DP15" s="661"/>
      <c r="DQ15" s="668">
        <v>3033531</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121</v>
      </c>
      <c r="AE16" s="663"/>
      <c r="AF16" s="663"/>
      <c r="AG16" s="663"/>
      <c r="AH16" s="663"/>
      <c r="AI16" s="663"/>
      <c r="AJ16" s="663"/>
      <c r="AK16" s="663"/>
      <c r="AL16" s="664" t="s">
        <v>121</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235</v>
      </c>
      <c r="BP16" s="662"/>
      <c r="BQ16" s="662"/>
      <c r="BR16" s="662"/>
      <c r="BS16" s="668" t="s">
        <v>235</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22860</v>
      </c>
      <c r="CS16" s="660"/>
      <c r="CT16" s="660"/>
      <c r="CU16" s="660"/>
      <c r="CV16" s="660"/>
      <c r="CW16" s="660"/>
      <c r="CX16" s="660"/>
      <c r="CY16" s="661"/>
      <c r="CZ16" s="662">
        <v>0</v>
      </c>
      <c r="DA16" s="662"/>
      <c r="DB16" s="662"/>
      <c r="DC16" s="662"/>
      <c r="DD16" s="668" t="s">
        <v>235</v>
      </c>
      <c r="DE16" s="660"/>
      <c r="DF16" s="660"/>
      <c r="DG16" s="660"/>
      <c r="DH16" s="660"/>
      <c r="DI16" s="660"/>
      <c r="DJ16" s="660"/>
      <c r="DK16" s="660"/>
      <c r="DL16" s="660"/>
      <c r="DM16" s="660"/>
      <c r="DN16" s="660"/>
      <c r="DO16" s="660"/>
      <c r="DP16" s="661"/>
      <c r="DQ16" s="668">
        <v>22860</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37430</v>
      </c>
      <c r="S17" s="660"/>
      <c r="T17" s="660"/>
      <c r="U17" s="660"/>
      <c r="V17" s="660"/>
      <c r="W17" s="660"/>
      <c r="X17" s="660"/>
      <c r="Y17" s="661"/>
      <c r="Z17" s="662">
        <v>0.1</v>
      </c>
      <c r="AA17" s="662"/>
      <c r="AB17" s="662"/>
      <c r="AC17" s="662"/>
      <c r="AD17" s="663">
        <v>37430</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7571174</v>
      </c>
      <c r="CS17" s="660"/>
      <c r="CT17" s="660"/>
      <c r="CU17" s="660"/>
      <c r="CV17" s="660"/>
      <c r="CW17" s="660"/>
      <c r="CX17" s="660"/>
      <c r="CY17" s="661"/>
      <c r="CZ17" s="662">
        <v>16.5</v>
      </c>
      <c r="DA17" s="662"/>
      <c r="DB17" s="662"/>
      <c r="DC17" s="662"/>
      <c r="DD17" s="668" t="s">
        <v>235</v>
      </c>
      <c r="DE17" s="660"/>
      <c r="DF17" s="660"/>
      <c r="DG17" s="660"/>
      <c r="DH17" s="660"/>
      <c r="DI17" s="660"/>
      <c r="DJ17" s="660"/>
      <c r="DK17" s="660"/>
      <c r="DL17" s="660"/>
      <c r="DM17" s="660"/>
      <c r="DN17" s="660"/>
      <c r="DO17" s="660"/>
      <c r="DP17" s="661"/>
      <c r="DQ17" s="668">
        <v>7268736</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1381088</v>
      </c>
      <c r="S18" s="660"/>
      <c r="T18" s="660"/>
      <c r="U18" s="660"/>
      <c r="V18" s="660"/>
      <c r="W18" s="660"/>
      <c r="X18" s="660"/>
      <c r="Y18" s="661"/>
      <c r="Z18" s="662">
        <v>3</v>
      </c>
      <c r="AA18" s="662"/>
      <c r="AB18" s="662"/>
      <c r="AC18" s="662"/>
      <c r="AD18" s="663">
        <v>158482</v>
      </c>
      <c r="AE18" s="663"/>
      <c r="AF18" s="663"/>
      <c r="AG18" s="663"/>
      <c r="AH18" s="663"/>
      <c r="AI18" s="663"/>
      <c r="AJ18" s="663"/>
      <c r="AK18" s="663"/>
      <c r="AL18" s="664">
        <v>0.7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172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121</v>
      </c>
      <c r="DA18" s="662"/>
      <c r="DB18" s="662"/>
      <c r="DC18" s="662"/>
      <c r="DD18" s="668" t="s">
        <v>235</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158482</v>
      </c>
      <c r="S19" s="660"/>
      <c r="T19" s="660"/>
      <c r="U19" s="660"/>
      <c r="V19" s="660"/>
      <c r="W19" s="660"/>
      <c r="X19" s="660"/>
      <c r="Y19" s="661"/>
      <c r="Z19" s="662">
        <v>0.3</v>
      </c>
      <c r="AA19" s="662"/>
      <c r="AB19" s="662"/>
      <c r="AC19" s="662"/>
      <c r="AD19" s="663">
        <v>158482</v>
      </c>
      <c r="AE19" s="663"/>
      <c r="AF19" s="663"/>
      <c r="AG19" s="663"/>
      <c r="AH19" s="663"/>
      <c r="AI19" s="663"/>
      <c r="AJ19" s="663"/>
      <c r="AK19" s="663"/>
      <c r="AL19" s="664">
        <v>0.7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1888272</v>
      </c>
      <c r="BH19" s="660"/>
      <c r="BI19" s="660"/>
      <c r="BJ19" s="660"/>
      <c r="BK19" s="660"/>
      <c r="BL19" s="660"/>
      <c r="BM19" s="660"/>
      <c r="BN19" s="661"/>
      <c r="BO19" s="662">
        <v>8.6</v>
      </c>
      <c r="BP19" s="662"/>
      <c r="BQ19" s="662"/>
      <c r="BR19" s="662"/>
      <c r="BS19" s="668" t="s">
        <v>121</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1222606</v>
      </c>
      <c r="S20" s="660"/>
      <c r="T20" s="660"/>
      <c r="U20" s="660"/>
      <c r="V20" s="660"/>
      <c r="W20" s="660"/>
      <c r="X20" s="660"/>
      <c r="Y20" s="661"/>
      <c r="Z20" s="662">
        <v>2.6</v>
      </c>
      <c r="AA20" s="662"/>
      <c r="AB20" s="662"/>
      <c r="AC20" s="662"/>
      <c r="AD20" s="663" t="s">
        <v>235</v>
      </c>
      <c r="AE20" s="663"/>
      <c r="AF20" s="663"/>
      <c r="AG20" s="663"/>
      <c r="AH20" s="663"/>
      <c r="AI20" s="663"/>
      <c r="AJ20" s="663"/>
      <c r="AK20" s="663"/>
      <c r="AL20" s="664" t="s">
        <v>121</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1888272</v>
      </c>
      <c r="BH20" s="660"/>
      <c r="BI20" s="660"/>
      <c r="BJ20" s="660"/>
      <c r="BK20" s="660"/>
      <c r="BL20" s="660"/>
      <c r="BM20" s="660"/>
      <c r="BN20" s="661"/>
      <c r="BO20" s="662">
        <v>8.6</v>
      </c>
      <c r="BP20" s="662"/>
      <c r="BQ20" s="662"/>
      <c r="BR20" s="662"/>
      <c r="BS20" s="668" t="s">
        <v>235</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45887572</v>
      </c>
      <c r="CS20" s="660"/>
      <c r="CT20" s="660"/>
      <c r="CU20" s="660"/>
      <c r="CV20" s="660"/>
      <c r="CW20" s="660"/>
      <c r="CX20" s="660"/>
      <c r="CY20" s="661"/>
      <c r="CZ20" s="662">
        <v>100</v>
      </c>
      <c r="DA20" s="662"/>
      <c r="DB20" s="662"/>
      <c r="DC20" s="662"/>
      <c r="DD20" s="668">
        <v>9021340</v>
      </c>
      <c r="DE20" s="660"/>
      <c r="DF20" s="660"/>
      <c r="DG20" s="660"/>
      <c r="DH20" s="660"/>
      <c r="DI20" s="660"/>
      <c r="DJ20" s="660"/>
      <c r="DK20" s="660"/>
      <c r="DL20" s="660"/>
      <c r="DM20" s="660"/>
      <c r="DN20" s="660"/>
      <c r="DO20" s="660"/>
      <c r="DP20" s="661"/>
      <c r="DQ20" s="668">
        <v>30472962</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235</v>
      </c>
      <c r="AE21" s="663"/>
      <c r="AF21" s="663"/>
      <c r="AG21" s="663"/>
      <c r="AH21" s="663"/>
      <c r="AI21" s="663"/>
      <c r="AJ21" s="663"/>
      <c r="AK21" s="663"/>
      <c r="AL21" s="664" t="s">
        <v>172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22303</v>
      </c>
      <c r="BH21" s="660"/>
      <c r="BI21" s="660"/>
      <c r="BJ21" s="660"/>
      <c r="BK21" s="660"/>
      <c r="BL21" s="660"/>
      <c r="BM21" s="660"/>
      <c r="BN21" s="661"/>
      <c r="BO21" s="662">
        <v>0.1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25690876</v>
      </c>
      <c r="S22" s="660"/>
      <c r="T22" s="660"/>
      <c r="U22" s="660"/>
      <c r="V22" s="660"/>
      <c r="W22" s="660"/>
      <c r="X22" s="660"/>
      <c r="Y22" s="661"/>
      <c r="Z22" s="662">
        <v>54.9</v>
      </c>
      <c r="AA22" s="662"/>
      <c r="AB22" s="662"/>
      <c r="AC22" s="662"/>
      <c r="AD22" s="663">
        <v>22654160</v>
      </c>
      <c r="AE22" s="663"/>
      <c r="AF22" s="663"/>
      <c r="AG22" s="663"/>
      <c r="AH22" s="663"/>
      <c r="AI22" s="663"/>
      <c r="AJ22" s="663"/>
      <c r="AK22" s="663"/>
      <c r="AL22" s="664">
        <v>98.5</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v>51859</v>
      </c>
      <c r="BH22" s="660"/>
      <c r="BI22" s="660"/>
      <c r="BJ22" s="660"/>
      <c r="BK22" s="660"/>
      <c r="BL22" s="660"/>
      <c r="BM22" s="660"/>
      <c r="BN22" s="661"/>
      <c r="BO22" s="662">
        <v>0.2</v>
      </c>
      <c r="BP22" s="662"/>
      <c r="BQ22" s="662"/>
      <c r="BR22" s="662"/>
      <c r="BS22" s="668" t="s">
        <v>121</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12374</v>
      </c>
      <c r="S23" s="660"/>
      <c r="T23" s="660"/>
      <c r="U23" s="660"/>
      <c r="V23" s="660"/>
      <c r="W23" s="660"/>
      <c r="X23" s="660"/>
      <c r="Y23" s="661"/>
      <c r="Z23" s="662">
        <v>0</v>
      </c>
      <c r="AA23" s="662"/>
      <c r="AB23" s="662"/>
      <c r="AC23" s="662"/>
      <c r="AD23" s="663">
        <v>12374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1814110</v>
      </c>
      <c r="BH23" s="660"/>
      <c r="BI23" s="660"/>
      <c r="BJ23" s="660"/>
      <c r="BK23" s="660"/>
      <c r="BL23" s="660"/>
      <c r="BM23" s="660"/>
      <c r="BN23" s="661"/>
      <c r="BO23" s="662">
        <v>8.1999999999999993</v>
      </c>
      <c r="BP23" s="662"/>
      <c r="BQ23" s="662"/>
      <c r="BR23" s="662"/>
      <c r="BS23" s="668" t="s">
        <v>235</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304710</v>
      </c>
      <c r="S24" s="660"/>
      <c r="T24" s="660"/>
      <c r="U24" s="660"/>
      <c r="V24" s="660"/>
      <c r="W24" s="660"/>
      <c r="X24" s="660"/>
      <c r="Y24" s="661"/>
      <c r="Z24" s="662">
        <v>0.7</v>
      </c>
      <c r="AA24" s="662"/>
      <c r="AB24" s="662"/>
      <c r="AC24" s="662"/>
      <c r="AD24" s="663" t="s">
        <v>235</v>
      </c>
      <c r="AE24" s="663"/>
      <c r="AF24" s="663"/>
      <c r="AG24" s="663"/>
      <c r="AH24" s="663"/>
      <c r="AI24" s="663"/>
      <c r="AJ24" s="663"/>
      <c r="AK24" s="663"/>
      <c r="AL24" s="664" t="s">
        <v>121</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121</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22309093</v>
      </c>
      <c r="CS24" s="649"/>
      <c r="CT24" s="649"/>
      <c r="CU24" s="649"/>
      <c r="CV24" s="649"/>
      <c r="CW24" s="649"/>
      <c r="CX24" s="649"/>
      <c r="CY24" s="650"/>
      <c r="CZ24" s="653">
        <v>48.6</v>
      </c>
      <c r="DA24" s="654"/>
      <c r="DB24" s="654"/>
      <c r="DC24" s="673"/>
      <c r="DD24" s="692">
        <v>16925874</v>
      </c>
      <c r="DE24" s="649"/>
      <c r="DF24" s="649"/>
      <c r="DG24" s="649"/>
      <c r="DH24" s="649"/>
      <c r="DI24" s="649"/>
      <c r="DJ24" s="649"/>
      <c r="DK24" s="650"/>
      <c r="DL24" s="692">
        <v>16574569</v>
      </c>
      <c r="DM24" s="649"/>
      <c r="DN24" s="649"/>
      <c r="DO24" s="649"/>
      <c r="DP24" s="649"/>
      <c r="DQ24" s="649"/>
      <c r="DR24" s="649"/>
      <c r="DS24" s="649"/>
      <c r="DT24" s="649"/>
      <c r="DU24" s="649"/>
      <c r="DV24" s="650"/>
      <c r="DW24" s="653">
        <v>71.3</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1349752</v>
      </c>
      <c r="S25" s="660"/>
      <c r="T25" s="660"/>
      <c r="U25" s="660"/>
      <c r="V25" s="660"/>
      <c r="W25" s="660"/>
      <c r="X25" s="660"/>
      <c r="Y25" s="661"/>
      <c r="Z25" s="662">
        <v>2.9</v>
      </c>
      <c r="AA25" s="662"/>
      <c r="AB25" s="662"/>
      <c r="AC25" s="662"/>
      <c r="AD25" s="663">
        <v>193272</v>
      </c>
      <c r="AE25" s="663"/>
      <c r="AF25" s="663"/>
      <c r="AG25" s="663"/>
      <c r="AH25" s="663"/>
      <c r="AI25" s="663"/>
      <c r="AJ25" s="663"/>
      <c r="AK25" s="663"/>
      <c r="AL25" s="664">
        <v>0.8</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235</v>
      </c>
      <c r="BP25" s="662"/>
      <c r="BQ25" s="662"/>
      <c r="BR25" s="662"/>
      <c r="BS25" s="668" t="s">
        <v>121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7841129</v>
      </c>
      <c r="CS25" s="695"/>
      <c r="CT25" s="695"/>
      <c r="CU25" s="695"/>
      <c r="CV25" s="695"/>
      <c r="CW25" s="695"/>
      <c r="CX25" s="695"/>
      <c r="CY25" s="696"/>
      <c r="CZ25" s="664">
        <v>17.100000000000001</v>
      </c>
      <c r="DA25" s="693"/>
      <c r="DB25" s="693"/>
      <c r="DC25" s="697"/>
      <c r="DD25" s="668">
        <v>7309744</v>
      </c>
      <c r="DE25" s="695"/>
      <c r="DF25" s="695"/>
      <c r="DG25" s="695"/>
      <c r="DH25" s="695"/>
      <c r="DI25" s="695"/>
      <c r="DJ25" s="695"/>
      <c r="DK25" s="696"/>
      <c r="DL25" s="668">
        <v>7216361</v>
      </c>
      <c r="DM25" s="695"/>
      <c r="DN25" s="695"/>
      <c r="DO25" s="695"/>
      <c r="DP25" s="695"/>
      <c r="DQ25" s="695"/>
      <c r="DR25" s="695"/>
      <c r="DS25" s="695"/>
      <c r="DT25" s="695"/>
      <c r="DU25" s="695"/>
      <c r="DV25" s="696"/>
      <c r="DW25" s="664">
        <v>31</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181633</v>
      </c>
      <c r="S26" s="660"/>
      <c r="T26" s="660"/>
      <c r="U26" s="660"/>
      <c r="V26" s="660"/>
      <c r="W26" s="660"/>
      <c r="X26" s="660"/>
      <c r="Y26" s="661"/>
      <c r="Z26" s="662">
        <v>0.4</v>
      </c>
      <c r="AA26" s="662"/>
      <c r="AB26" s="662"/>
      <c r="AC26" s="662"/>
      <c r="AD26" s="663" t="s">
        <v>121</v>
      </c>
      <c r="AE26" s="663"/>
      <c r="AF26" s="663"/>
      <c r="AG26" s="663"/>
      <c r="AH26" s="663"/>
      <c r="AI26" s="663"/>
      <c r="AJ26" s="663"/>
      <c r="AK26" s="663"/>
      <c r="AL26" s="664" t="s">
        <v>121</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235</v>
      </c>
      <c r="BP26" s="662"/>
      <c r="BQ26" s="662"/>
      <c r="BR26" s="662"/>
      <c r="BS26" s="668" t="s">
        <v>121</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5117213</v>
      </c>
      <c r="CS26" s="660"/>
      <c r="CT26" s="660"/>
      <c r="CU26" s="660"/>
      <c r="CV26" s="660"/>
      <c r="CW26" s="660"/>
      <c r="CX26" s="660"/>
      <c r="CY26" s="661"/>
      <c r="CZ26" s="664">
        <v>11.2</v>
      </c>
      <c r="DA26" s="693"/>
      <c r="DB26" s="693"/>
      <c r="DC26" s="697"/>
      <c r="DD26" s="668">
        <v>4744369</v>
      </c>
      <c r="DE26" s="660"/>
      <c r="DF26" s="660"/>
      <c r="DG26" s="660"/>
      <c r="DH26" s="660"/>
      <c r="DI26" s="660"/>
      <c r="DJ26" s="660"/>
      <c r="DK26" s="661"/>
      <c r="DL26" s="668" t="s">
        <v>172</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5670543</v>
      </c>
      <c r="S27" s="660"/>
      <c r="T27" s="660"/>
      <c r="U27" s="660"/>
      <c r="V27" s="660"/>
      <c r="W27" s="660"/>
      <c r="X27" s="660"/>
      <c r="Y27" s="661"/>
      <c r="Z27" s="662">
        <v>12.1</v>
      </c>
      <c r="AA27" s="662"/>
      <c r="AB27" s="662"/>
      <c r="AC27" s="662"/>
      <c r="AD27" s="663" t="s">
        <v>235</v>
      </c>
      <c r="AE27" s="663"/>
      <c r="AF27" s="663"/>
      <c r="AG27" s="663"/>
      <c r="AH27" s="663"/>
      <c r="AI27" s="663"/>
      <c r="AJ27" s="663"/>
      <c r="AK27" s="663"/>
      <c r="AL27" s="664" t="s">
        <v>235</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22037724</v>
      </c>
      <c r="BH27" s="660"/>
      <c r="BI27" s="660"/>
      <c r="BJ27" s="660"/>
      <c r="BK27" s="660"/>
      <c r="BL27" s="660"/>
      <c r="BM27" s="660"/>
      <c r="BN27" s="661"/>
      <c r="BO27" s="662">
        <v>100</v>
      </c>
      <c r="BP27" s="662"/>
      <c r="BQ27" s="662"/>
      <c r="BR27" s="662"/>
      <c r="BS27" s="668">
        <v>84578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6896791</v>
      </c>
      <c r="CS27" s="695"/>
      <c r="CT27" s="695"/>
      <c r="CU27" s="695"/>
      <c r="CV27" s="695"/>
      <c r="CW27" s="695"/>
      <c r="CX27" s="695"/>
      <c r="CY27" s="696"/>
      <c r="CZ27" s="664">
        <v>15</v>
      </c>
      <c r="DA27" s="693"/>
      <c r="DB27" s="693"/>
      <c r="DC27" s="697"/>
      <c r="DD27" s="668">
        <v>2347395</v>
      </c>
      <c r="DE27" s="695"/>
      <c r="DF27" s="695"/>
      <c r="DG27" s="695"/>
      <c r="DH27" s="695"/>
      <c r="DI27" s="695"/>
      <c r="DJ27" s="695"/>
      <c r="DK27" s="696"/>
      <c r="DL27" s="668">
        <v>2346473</v>
      </c>
      <c r="DM27" s="695"/>
      <c r="DN27" s="695"/>
      <c r="DO27" s="695"/>
      <c r="DP27" s="695"/>
      <c r="DQ27" s="695"/>
      <c r="DR27" s="695"/>
      <c r="DS27" s="695"/>
      <c r="DT27" s="695"/>
      <c r="DU27" s="695"/>
      <c r="DV27" s="696"/>
      <c r="DW27" s="664">
        <v>10.1</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235</v>
      </c>
      <c r="AA28" s="662"/>
      <c r="AB28" s="662"/>
      <c r="AC28" s="662"/>
      <c r="AD28" s="663" t="s">
        <v>121</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7571173</v>
      </c>
      <c r="CS28" s="660"/>
      <c r="CT28" s="660"/>
      <c r="CU28" s="660"/>
      <c r="CV28" s="660"/>
      <c r="CW28" s="660"/>
      <c r="CX28" s="660"/>
      <c r="CY28" s="661"/>
      <c r="CZ28" s="664">
        <v>16.5</v>
      </c>
      <c r="DA28" s="693"/>
      <c r="DB28" s="693"/>
      <c r="DC28" s="697"/>
      <c r="DD28" s="668">
        <v>7268735</v>
      </c>
      <c r="DE28" s="660"/>
      <c r="DF28" s="660"/>
      <c r="DG28" s="660"/>
      <c r="DH28" s="660"/>
      <c r="DI28" s="660"/>
      <c r="DJ28" s="660"/>
      <c r="DK28" s="661"/>
      <c r="DL28" s="668">
        <v>7011735</v>
      </c>
      <c r="DM28" s="660"/>
      <c r="DN28" s="660"/>
      <c r="DO28" s="660"/>
      <c r="DP28" s="660"/>
      <c r="DQ28" s="660"/>
      <c r="DR28" s="660"/>
      <c r="DS28" s="660"/>
      <c r="DT28" s="660"/>
      <c r="DU28" s="660"/>
      <c r="DV28" s="661"/>
      <c r="DW28" s="664">
        <v>30.2</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2037589</v>
      </c>
      <c r="S29" s="660"/>
      <c r="T29" s="660"/>
      <c r="U29" s="660"/>
      <c r="V29" s="660"/>
      <c r="W29" s="660"/>
      <c r="X29" s="660"/>
      <c r="Y29" s="661"/>
      <c r="Z29" s="662">
        <v>4.4000000000000004</v>
      </c>
      <c r="AA29" s="662"/>
      <c r="AB29" s="662"/>
      <c r="AC29" s="662"/>
      <c r="AD29" s="663" t="s">
        <v>235</v>
      </c>
      <c r="AE29" s="663"/>
      <c r="AF29" s="663"/>
      <c r="AG29" s="663"/>
      <c r="AH29" s="663"/>
      <c r="AI29" s="663"/>
      <c r="AJ29" s="663"/>
      <c r="AK29" s="663"/>
      <c r="AL29" s="664" t="s">
        <v>172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7570960</v>
      </c>
      <c r="CS29" s="695"/>
      <c r="CT29" s="695"/>
      <c r="CU29" s="695"/>
      <c r="CV29" s="695"/>
      <c r="CW29" s="695"/>
      <c r="CX29" s="695"/>
      <c r="CY29" s="696"/>
      <c r="CZ29" s="664">
        <v>16.5</v>
      </c>
      <c r="DA29" s="693"/>
      <c r="DB29" s="693"/>
      <c r="DC29" s="697"/>
      <c r="DD29" s="668">
        <v>7268522</v>
      </c>
      <c r="DE29" s="695"/>
      <c r="DF29" s="695"/>
      <c r="DG29" s="695"/>
      <c r="DH29" s="695"/>
      <c r="DI29" s="695"/>
      <c r="DJ29" s="695"/>
      <c r="DK29" s="696"/>
      <c r="DL29" s="668">
        <v>7011522</v>
      </c>
      <c r="DM29" s="695"/>
      <c r="DN29" s="695"/>
      <c r="DO29" s="695"/>
      <c r="DP29" s="695"/>
      <c r="DQ29" s="695"/>
      <c r="DR29" s="695"/>
      <c r="DS29" s="695"/>
      <c r="DT29" s="695"/>
      <c r="DU29" s="695"/>
      <c r="DV29" s="696"/>
      <c r="DW29" s="664">
        <v>30.2</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447195</v>
      </c>
      <c r="S30" s="660"/>
      <c r="T30" s="660"/>
      <c r="U30" s="660"/>
      <c r="V30" s="660"/>
      <c r="W30" s="660"/>
      <c r="X30" s="660"/>
      <c r="Y30" s="661"/>
      <c r="Z30" s="662">
        <v>1</v>
      </c>
      <c r="AA30" s="662"/>
      <c r="AB30" s="662"/>
      <c r="AC30" s="662"/>
      <c r="AD30" s="663">
        <v>136400</v>
      </c>
      <c r="AE30" s="663"/>
      <c r="AF30" s="663"/>
      <c r="AG30" s="663"/>
      <c r="AH30" s="663"/>
      <c r="AI30" s="663"/>
      <c r="AJ30" s="663"/>
      <c r="AK30" s="663"/>
      <c r="AL30" s="664">
        <v>0.6</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99.5</v>
      </c>
      <c r="BH30" s="720"/>
      <c r="BI30" s="720"/>
      <c r="BJ30" s="720"/>
      <c r="BK30" s="720"/>
      <c r="BL30" s="720"/>
      <c r="BM30" s="654">
        <v>96.3</v>
      </c>
      <c r="BN30" s="720"/>
      <c r="BO30" s="720"/>
      <c r="BP30" s="720"/>
      <c r="BQ30" s="721"/>
      <c r="BR30" s="719">
        <v>99.4</v>
      </c>
      <c r="BS30" s="720"/>
      <c r="BT30" s="720"/>
      <c r="BU30" s="720"/>
      <c r="BV30" s="720"/>
      <c r="BW30" s="720"/>
      <c r="BX30" s="654">
        <v>96.2</v>
      </c>
      <c r="BY30" s="720"/>
      <c r="BZ30" s="720"/>
      <c r="CA30" s="720"/>
      <c r="CB30" s="721"/>
      <c r="CD30" s="724"/>
      <c r="CE30" s="725"/>
      <c r="CF30" s="674" t="s">
        <v>307</v>
      </c>
      <c r="CG30" s="675"/>
      <c r="CH30" s="675"/>
      <c r="CI30" s="675"/>
      <c r="CJ30" s="675"/>
      <c r="CK30" s="675"/>
      <c r="CL30" s="675"/>
      <c r="CM30" s="675"/>
      <c r="CN30" s="675"/>
      <c r="CO30" s="675"/>
      <c r="CP30" s="675"/>
      <c r="CQ30" s="676"/>
      <c r="CR30" s="659">
        <v>6973293</v>
      </c>
      <c r="CS30" s="660"/>
      <c r="CT30" s="660"/>
      <c r="CU30" s="660"/>
      <c r="CV30" s="660"/>
      <c r="CW30" s="660"/>
      <c r="CX30" s="660"/>
      <c r="CY30" s="661"/>
      <c r="CZ30" s="664">
        <v>15.2</v>
      </c>
      <c r="DA30" s="693"/>
      <c r="DB30" s="693"/>
      <c r="DC30" s="697"/>
      <c r="DD30" s="668">
        <v>6734817</v>
      </c>
      <c r="DE30" s="660"/>
      <c r="DF30" s="660"/>
      <c r="DG30" s="660"/>
      <c r="DH30" s="660"/>
      <c r="DI30" s="660"/>
      <c r="DJ30" s="660"/>
      <c r="DK30" s="661"/>
      <c r="DL30" s="668">
        <v>6477817</v>
      </c>
      <c r="DM30" s="660"/>
      <c r="DN30" s="660"/>
      <c r="DO30" s="660"/>
      <c r="DP30" s="660"/>
      <c r="DQ30" s="660"/>
      <c r="DR30" s="660"/>
      <c r="DS30" s="660"/>
      <c r="DT30" s="660"/>
      <c r="DU30" s="660"/>
      <c r="DV30" s="661"/>
      <c r="DW30" s="664">
        <v>27.9</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220632</v>
      </c>
      <c r="S31" s="660"/>
      <c r="T31" s="660"/>
      <c r="U31" s="660"/>
      <c r="V31" s="660"/>
      <c r="W31" s="660"/>
      <c r="X31" s="660"/>
      <c r="Y31" s="661"/>
      <c r="Z31" s="662">
        <v>0.5</v>
      </c>
      <c r="AA31" s="662"/>
      <c r="AB31" s="662"/>
      <c r="AC31" s="662"/>
      <c r="AD31" s="663" t="s">
        <v>121</v>
      </c>
      <c r="AE31" s="663"/>
      <c r="AF31" s="663"/>
      <c r="AG31" s="663"/>
      <c r="AH31" s="663"/>
      <c r="AI31" s="663"/>
      <c r="AJ31" s="663"/>
      <c r="AK31" s="663"/>
      <c r="AL31" s="664" t="s">
        <v>172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99.5</v>
      </c>
      <c r="BH31" s="695"/>
      <c r="BI31" s="695"/>
      <c r="BJ31" s="695"/>
      <c r="BK31" s="695"/>
      <c r="BL31" s="695"/>
      <c r="BM31" s="665">
        <v>94.7</v>
      </c>
      <c r="BN31" s="717"/>
      <c r="BO31" s="717"/>
      <c r="BP31" s="717"/>
      <c r="BQ31" s="718"/>
      <c r="BR31" s="716">
        <v>99.4</v>
      </c>
      <c r="BS31" s="695"/>
      <c r="BT31" s="695"/>
      <c r="BU31" s="695"/>
      <c r="BV31" s="695"/>
      <c r="BW31" s="695"/>
      <c r="BX31" s="665">
        <v>94.7</v>
      </c>
      <c r="BY31" s="717"/>
      <c r="BZ31" s="717"/>
      <c r="CA31" s="717"/>
      <c r="CB31" s="718"/>
      <c r="CD31" s="724"/>
      <c r="CE31" s="725"/>
      <c r="CF31" s="674" t="s">
        <v>311</v>
      </c>
      <c r="CG31" s="675"/>
      <c r="CH31" s="675"/>
      <c r="CI31" s="675"/>
      <c r="CJ31" s="675"/>
      <c r="CK31" s="675"/>
      <c r="CL31" s="675"/>
      <c r="CM31" s="675"/>
      <c r="CN31" s="675"/>
      <c r="CO31" s="675"/>
      <c r="CP31" s="675"/>
      <c r="CQ31" s="676"/>
      <c r="CR31" s="659">
        <v>597667</v>
      </c>
      <c r="CS31" s="695"/>
      <c r="CT31" s="695"/>
      <c r="CU31" s="695"/>
      <c r="CV31" s="695"/>
      <c r="CW31" s="695"/>
      <c r="CX31" s="695"/>
      <c r="CY31" s="696"/>
      <c r="CZ31" s="664">
        <v>1.3</v>
      </c>
      <c r="DA31" s="693"/>
      <c r="DB31" s="693"/>
      <c r="DC31" s="697"/>
      <c r="DD31" s="668">
        <v>533705</v>
      </c>
      <c r="DE31" s="695"/>
      <c r="DF31" s="695"/>
      <c r="DG31" s="695"/>
      <c r="DH31" s="695"/>
      <c r="DI31" s="695"/>
      <c r="DJ31" s="695"/>
      <c r="DK31" s="696"/>
      <c r="DL31" s="668">
        <v>533705</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3691985</v>
      </c>
      <c r="S32" s="660"/>
      <c r="T32" s="660"/>
      <c r="U32" s="660"/>
      <c r="V32" s="660"/>
      <c r="W32" s="660"/>
      <c r="X32" s="660"/>
      <c r="Y32" s="661"/>
      <c r="Z32" s="662">
        <v>7.9</v>
      </c>
      <c r="AA32" s="662"/>
      <c r="AB32" s="662"/>
      <c r="AC32" s="662"/>
      <c r="AD32" s="663" t="s">
        <v>121</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99.4</v>
      </c>
      <c r="BH32" s="729"/>
      <c r="BI32" s="729"/>
      <c r="BJ32" s="729"/>
      <c r="BK32" s="729"/>
      <c r="BL32" s="729"/>
      <c r="BM32" s="730">
        <v>98.4</v>
      </c>
      <c r="BN32" s="729"/>
      <c r="BO32" s="729"/>
      <c r="BP32" s="729"/>
      <c r="BQ32" s="731"/>
      <c r="BR32" s="728">
        <v>99.3</v>
      </c>
      <c r="BS32" s="729"/>
      <c r="BT32" s="729"/>
      <c r="BU32" s="729"/>
      <c r="BV32" s="729"/>
      <c r="BW32" s="729"/>
      <c r="BX32" s="730">
        <v>98.2</v>
      </c>
      <c r="BY32" s="729"/>
      <c r="BZ32" s="729"/>
      <c r="CA32" s="729"/>
      <c r="CB32" s="731"/>
      <c r="CD32" s="726"/>
      <c r="CE32" s="727"/>
      <c r="CF32" s="674" t="s">
        <v>314</v>
      </c>
      <c r="CG32" s="675"/>
      <c r="CH32" s="675"/>
      <c r="CI32" s="675"/>
      <c r="CJ32" s="675"/>
      <c r="CK32" s="675"/>
      <c r="CL32" s="675"/>
      <c r="CM32" s="675"/>
      <c r="CN32" s="675"/>
      <c r="CO32" s="675"/>
      <c r="CP32" s="675"/>
      <c r="CQ32" s="676"/>
      <c r="CR32" s="659">
        <v>213</v>
      </c>
      <c r="CS32" s="660"/>
      <c r="CT32" s="660"/>
      <c r="CU32" s="660"/>
      <c r="CV32" s="660"/>
      <c r="CW32" s="660"/>
      <c r="CX32" s="660"/>
      <c r="CY32" s="661"/>
      <c r="CZ32" s="664">
        <v>0</v>
      </c>
      <c r="DA32" s="693"/>
      <c r="DB32" s="693"/>
      <c r="DC32" s="697"/>
      <c r="DD32" s="668">
        <v>213</v>
      </c>
      <c r="DE32" s="660"/>
      <c r="DF32" s="660"/>
      <c r="DG32" s="660"/>
      <c r="DH32" s="660"/>
      <c r="DI32" s="660"/>
      <c r="DJ32" s="660"/>
      <c r="DK32" s="661"/>
      <c r="DL32" s="668">
        <v>213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1119467</v>
      </c>
      <c r="S33" s="660"/>
      <c r="T33" s="660"/>
      <c r="U33" s="660"/>
      <c r="V33" s="660"/>
      <c r="W33" s="660"/>
      <c r="X33" s="660"/>
      <c r="Y33" s="661"/>
      <c r="Z33" s="662">
        <v>2.4</v>
      </c>
      <c r="AA33" s="662"/>
      <c r="AB33" s="662"/>
      <c r="AC33" s="662"/>
      <c r="AD33" s="663" t="s">
        <v>172</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14534279</v>
      </c>
      <c r="CS33" s="695"/>
      <c r="CT33" s="695"/>
      <c r="CU33" s="695"/>
      <c r="CV33" s="695"/>
      <c r="CW33" s="695"/>
      <c r="CX33" s="695"/>
      <c r="CY33" s="696"/>
      <c r="CZ33" s="664">
        <v>31.7</v>
      </c>
      <c r="DA33" s="693"/>
      <c r="DB33" s="693"/>
      <c r="DC33" s="697"/>
      <c r="DD33" s="668">
        <v>12169949</v>
      </c>
      <c r="DE33" s="695"/>
      <c r="DF33" s="695"/>
      <c r="DG33" s="695"/>
      <c r="DH33" s="695"/>
      <c r="DI33" s="695"/>
      <c r="DJ33" s="695"/>
      <c r="DK33" s="696"/>
      <c r="DL33" s="668">
        <v>9614286</v>
      </c>
      <c r="DM33" s="695"/>
      <c r="DN33" s="695"/>
      <c r="DO33" s="695"/>
      <c r="DP33" s="695"/>
      <c r="DQ33" s="695"/>
      <c r="DR33" s="695"/>
      <c r="DS33" s="695"/>
      <c r="DT33" s="695"/>
      <c r="DU33" s="695"/>
      <c r="DV33" s="696"/>
      <c r="DW33" s="664">
        <v>41.3</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1008423</v>
      </c>
      <c r="S34" s="660"/>
      <c r="T34" s="660"/>
      <c r="U34" s="660"/>
      <c r="V34" s="660"/>
      <c r="W34" s="660"/>
      <c r="X34" s="660"/>
      <c r="Y34" s="661"/>
      <c r="Z34" s="662">
        <v>2.2000000000000002</v>
      </c>
      <c r="AA34" s="662"/>
      <c r="AB34" s="662"/>
      <c r="AC34" s="662"/>
      <c r="AD34" s="663">
        <v>38</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6484599</v>
      </c>
      <c r="CS34" s="660"/>
      <c r="CT34" s="660"/>
      <c r="CU34" s="660"/>
      <c r="CV34" s="660"/>
      <c r="CW34" s="660"/>
      <c r="CX34" s="660"/>
      <c r="CY34" s="661"/>
      <c r="CZ34" s="664">
        <v>14.1</v>
      </c>
      <c r="DA34" s="693"/>
      <c r="DB34" s="693"/>
      <c r="DC34" s="697"/>
      <c r="DD34" s="668">
        <v>4984354</v>
      </c>
      <c r="DE34" s="660"/>
      <c r="DF34" s="660"/>
      <c r="DG34" s="660"/>
      <c r="DH34" s="660"/>
      <c r="DI34" s="660"/>
      <c r="DJ34" s="660"/>
      <c r="DK34" s="661"/>
      <c r="DL34" s="668">
        <v>4777830</v>
      </c>
      <c r="DM34" s="660"/>
      <c r="DN34" s="660"/>
      <c r="DO34" s="660"/>
      <c r="DP34" s="660"/>
      <c r="DQ34" s="660"/>
      <c r="DR34" s="660"/>
      <c r="DS34" s="660"/>
      <c r="DT34" s="660"/>
      <c r="DU34" s="660"/>
      <c r="DV34" s="661"/>
      <c r="DW34" s="664">
        <v>20.5</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5022954</v>
      </c>
      <c r="S35" s="660"/>
      <c r="T35" s="660"/>
      <c r="U35" s="660"/>
      <c r="V35" s="660"/>
      <c r="W35" s="660"/>
      <c r="X35" s="660"/>
      <c r="Y35" s="661"/>
      <c r="Z35" s="662">
        <v>10.7</v>
      </c>
      <c r="AA35" s="662"/>
      <c r="AB35" s="662"/>
      <c r="AC35" s="662"/>
      <c r="AD35" s="663" t="s">
        <v>235</v>
      </c>
      <c r="AE35" s="663"/>
      <c r="AF35" s="663"/>
      <c r="AG35" s="663"/>
      <c r="AH35" s="663"/>
      <c r="AI35" s="663"/>
      <c r="AJ35" s="663"/>
      <c r="AK35" s="663"/>
      <c r="AL35" s="664" t="s">
        <v>235</v>
      </c>
      <c r="AM35" s="665"/>
      <c r="AN35" s="665"/>
      <c r="AO35" s="666"/>
      <c r="AP35" s="214"/>
      <c r="AQ35" s="732" t="s">
        <v>322</v>
      </c>
      <c r="AR35" s="733"/>
      <c r="AS35" s="733"/>
      <c r="AT35" s="733"/>
      <c r="AU35" s="733"/>
      <c r="AV35" s="733"/>
      <c r="AW35" s="733"/>
      <c r="AX35" s="733"/>
      <c r="AY35" s="734"/>
      <c r="AZ35" s="648">
        <v>5678923</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337442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456775</v>
      </c>
      <c r="CS35" s="695"/>
      <c r="CT35" s="695"/>
      <c r="CU35" s="695"/>
      <c r="CV35" s="695"/>
      <c r="CW35" s="695"/>
      <c r="CX35" s="695"/>
      <c r="CY35" s="696"/>
      <c r="CZ35" s="664">
        <v>1</v>
      </c>
      <c r="DA35" s="693"/>
      <c r="DB35" s="693"/>
      <c r="DC35" s="697"/>
      <c r="DD35" s="668">
        <v>448192</v>
      </c>
      <c r="DE35" s="695"/>
      <c r="DF35" s="695"/>
      <c r="DG35" s="695"/>
      <c r="DH35" s="695"/>
      <c r="DI35" s="695"/>
      <c r="DJ35" s="695"/>
      <c r="DK35" s="696"/>
      <c r="DL35" s="668">
        <v>448192</v>
      </c>
      <c r="DM35" s="695"/>
      <c r="DN35" s="695"/>
      <c r="DO35" s="695"/>
      <c r="DP35" s="695"/>
      <c r="DQ35" s="695"/>
      <c r="DR35" s="695"/>
      <c r="DS35" s="695"/>
      <c r="DT35" s="695"/>
      <c r="DU35" s="695"/>
      <c r="DV35" s="696"/>
      <c r="DW35" s="664">
        <v>1.9</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235</v>
      </c>
      <c r="AM36" s="665"/>
      <c r="AN36" s="665"/>
      <c r="AO36" s="666"/>
      <c r="AQ36" s="736" t="s">
        <v>326</v>
      </c>
      <c r="AR36" s="737"/>
      <c r="AS36" s="737"/>
      <c r="AT36" s="737"/>
      <c r="AU36" s="737"/>
      <c r="AV36" s="737"/>
      <c r="AW36" s="737"/>
      <c r="AX36" s="737"/>
      <c r="AY36" s="738"/>
      <c r="AZ36" s="659">
        <v>1072448</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198945</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1494638</v>
      </c>
      <c r="CS36" s="660"/>
      <c r="CT36" s="660"/>
      <c r="CU36" s="660"/>
      <c r="CV36" s="660"/>
      <c r="CW36" s="660"/>
      <c r="CX36" s="660"/>
      <c r="CY36" s="661"/>
      <c r="CZ36" s="664">
        <v>3.3</v>
      </c>
      <c r="DA36" s="693"/>
      <c r="DB36" s="693"/>
      <c r="DC36" s="697"/>
      <c r="DD36" s="668">
        <v>1366742</v>
      </c>
      <c r="DE36" s="660"/>
      <c r="DF36" s="660"/>
      <c r="DG36" s="660"/>
      <c r="DH36" s="660"/>
      <c r="DI36" s="660"/>
      <c r="DJ36" s="660"/>
      <c r="DK36" s="661"/>
      <c r="DL36" s="668">
        <v>1010809</v>
      </c>
      <c r="DM36" s="660"/>
      <c r="DN36" s="660"/>
      <c r="DO36" s="660"/>
      <c r="DP36" s="660"/>
      <c r="DQ36" s="660"/>
      <c r="DR36" s="660"/>
      <c r="DS36" s="660"/>
      <c r="DT36" s="660"/>
      <c r="DU36" s="660"/>
      <c r="DV36" s="661"/>
      <c r="DW36" s="664">
        <v>4.3</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255654</v>
      </c>
      <c r="S37" s="660"/>
      <c r="T37" s="660"/>
      <c r="U37" s="660"/>
      <c r="V37" s="660"/>
      <c r="W37" s="660"/>
      <c r="X37" s="660"/>
      <c r="Y37" s="661"/>
      <c r="Z37" s="662">
        <v>0.5</v>
      </c>
      <c r="AA37" s="662"/>
      <c r="AB37" s="662"/>
      <c r="AC37" s="662"/>
      <c r="AD37" s="663" t="s">
        <v>121</v>
      </c>
      <c r="AE37" s="663"/>
      <c r="AF37" s="663"/>
      <c r="AG37" s="663"/>
      <c r="AH37" s="663"/>
      <c r="AI37" s="663"/>
      <c r="AJ37" s="663"/>
      <c r="AK37" s="663"/>
      <c r="AL37" s="664" t="s">
        <v>235</v>
      </c>
      <c r="AM37" s="665"/>
      <c r="AN37" s="665"/>
      <c r="AO37" s="666"/>
      <c r="AQ37" s="736" t="s">
        <v>330</v>
      </c>
      <c r="AR37" s="737"/>
      <c r="AS37" s="737"/>
      <c r="AT37" s="737"/>
      <c r="AU37" s="737"/>
      <c r="AV37" s="737"/>
      <c r="AW37" s="737"/>
      <c r="AX37" s="737"/>
      <c r="AY37" s="738"/>
      <c r="AZ37" s="659">
        <v>1065973</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12836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9418</v>
      </c>
      <c r="CS37" s="695"/>
      <c r="CT37" s="695"/>
      <c r="CU37" s="695"/>
      <c r="CV37" s="695"/>
      <c r="CW37" s="695"/>
      <c r="CX37" s="695"/>
      <c r="CY37" s="696"/>
      <c r="CZ37" s="664">
        <v>0</v>
      </c>
      <c r="DA37" s="693"/>
      <c r="DB37" s="693"/>
      <c r="DC37" s="697"/>
      <c r="DD37" s="668">
        <v>9418</v>
      </c>
      <c r="DE37" s="695"/>
      <c r="DF37" s="695"/>
      <c r="DG37" s="695"/>
      <c r="DH37" s="695"/>
      <c r="DI37" s="695"/>
      <c r="DJ37" s="695"/>
      <c r="DK37" s="696"/>
      <c r="DL37" s="668">
        <v>7846</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46758133</v>
      </c>
      <c r="S38" s="740"/>
      <c r="T38" s="740"/>
      <c r="U38" s="740"/>
      <c r="V38" s="740"/>
      <c r="W38" s="740"/>
      <c r="X38" s="740"/>
      <c r="Y38" s="741"/>
      <c r="Z38" s="742">
        <v>100</v>
      </c>
      <c r="AA38" s="742"/>
      <c r="AB38" s="742"/>
      <c r="AC38" s="742"/>
      <c r="AD38" s="743">
        <v>22996244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164786</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19985</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4568225</v>
      </c>
      <c r="CS38" s="660"/>
      <c r="CT38" s="660"/>
      <c r="CU38" s="660"/>
      <c r="CV38" s="660"/>
      <c r="CW38" s="660"/>
      <c r="CX38" s="660"/>
      <c r="CY38" s="661"/>
      <c r="CZ38" s="664">
        <v>10</v>
      </c>
      <c r="DA38" s="693"/>
      <c r="DB38" s="693"/>
      <c r="DC38" s="697"/>
      <c r="DD38" s="668">
        <v>3975464</v>
      </c>
      <c r="DE38" s="660"/>
      <c r="DF38" s="660"/>
      <c r="DG38" s="660"/>
      <c r="DH38" s="660"/>
      <c r="DI38" s="660"/>
      <c r="DJ38" s="660"/>
      <c r="DK38" s="661"/>
      <c r="DL38" s="668">
        <v>3377455</v>
      </c>
      <c r="DM38" s="660"/>
      <c r="DN38" s="660"/>
      <c r="DO38" s="660"/>
      <c r="DP38" s="660"/>
      <c r="DQ38" s="660"/>
      <c r="DR38" s="660"/>
      <c r="DS38" s="660"/>
      <c r="DT38" s="660"/>
      <c r="DU38" s="660"/>
      <c r="DV38" s="661"/>
      <c r="DW38" s="664">
        <v>14.5</v>
      </c>
      <c r="DX38" s="693"/>
      <c r="DY38" s="693"/>
      <c r="DZ38" s="693"/>
      <c r="EA38" s="693"/>
      <c r="EB38" s="693"/>
      <c r="EC38" s="694"/>
    </row>
    <row r="39" spans="2:133" ht="11.25" customHeight="1">
      <c r="AQ39" s="736" t="s">
        <v>337</v>
      </c>
      <c r="AR39" s="737"/>
      <c r="AS39" s="737"/>
      <c r="AT39" s="737"/>
      <c r="AU39" s="737"/>
      <c r="AV39" s="737"/>
      <c r="AW39" s="737"/>
      <c r="AX39" s="737"/>
      <c r="AY39" s="738"/>
      <c r="AZ39" s="659">
        <v>59600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953529</v>
      </c>
      <c r="CS39" s="695"/>
      <c r="CT39" s="695"/>
      <c r="CU39" s="695"/>
      <c r="CV39" s="695"/>
      <c r="CW39" s="695"/>
      <c r="CX39" s="695"/>
      <c r="CY39" s="696"/>
      <c r="CZ39" s="664">
        <v>2.1</v>
      </c>
      <c r="DA39" s="693"/>
      <c r="DB39" s="693"/>
      <c r="DC39" s="697"/>
      <c r="DD39" s="668">
        <v>834944</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341</v>
      </c>
      <c r="AR40" s="737"/>
      <c r="AS40" s="737"/>
      <c r="AT40" s="737"/>
      <c r="AU40" s="737"/>
      <c r="AV40" s="737"/>
      <c r="AW40" s="737"/>
      <c r="AX40" s="737"/>
      <c r="AY40" s="738"/>
      <c r="AZ40" s="659">
        <v>872775</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80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576513</v>
      </c>
      <c r="CS40" s="660"/>
      <c r="CT40" s="660"/>
      <c r="CU40" s="660"/>
      <c r="CV40" s="660"/>
      <c r="CW40" s="660"/>
      <c r="CX40" s="660"/>
      <c r="CY40" s="661"/>
      <c r="CZ40" s="664">
        <v>1.3</v>
      </c>
      <c r="DA40" s="693"/>
      <c r="DB40" s="693"/>
      <c r="DC40" s="697"/>
      <c r="DD40" s="668">
        <v>560253</v>
      </c>
      <c r="DE40" s="660"/>
      <c r="DF40" s="660"/>
      <c r="DG40" s="660"/>
      <c r="DH40" s="660"/>
      <c r="DI40" s="660"/>
      <c r="DJ40" s="660"/>
      <c r="DK40" s="661"/>
      <c r="DL40" s="668" t="s">
        <v>172</v>
      </c>
      <c r="DM40" s="660"/>
      <c r="DN40" s="660"/>
      <c r="DO40" s="660"/>
      <c r="DP40" s="660"/>
      <c r="DQ40" s="660"/>
      <c r="DR40" s="660"/>
      <c r="DS40" s="660"/>
      <c r="DT40" s="660"/>
      <c r="DU40" s="660"/>
      <c r="DV40" s="661"/>
      <c r="DW40" s="664" t="s">
        <v>235</v>
      </c>
      <c r="DX40" s="693"/>
      <c r="DY40" s="693"/>
      <c r="DZ40" s="693"/>
      <c r="EA40" s="693"/>
      <c r="EB40" s="693"/>
      <c r="EC40" s="694"/>
    </row>
    <row r="41" spans="2:133" ht="11.25" customHeight="1">
      <c r="AQ41" s="746" t="s">
        <v>344</v>
      </c>
      <c r="AR41" s="747"/>
      <c r="AS41" s="747"/>
      <c r="AT41" s="747"/>
      <c r="AU41" s="747"/>
      <c r="AV41" s="747"/>
      <c r="AW41" s="747"/>
      <c r="AX41" s="747"/>
      <c r="AY41" s="748"/>
      <c r="AZ41" s="739">
        <v>2443341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308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9044200</v>
      </c>
      <c r="CS42" s="660"/>
      <c r="CT42" s="660"/>
      <c r="CU42" s="660"/>
      <c r="CV42" s="660"/>
      <c r="CW42" s="660"/>
      <c r="CX42" s="660"/>
      <c r="CY42" s="661"/>
      <c r="CZ42" s="664">
        <v>19.7</v>
      </c>
      <c r="DA42" s="665"/>
      <c r="DB42" s="665"/>
      <c r="DC42" s="760"/>
      <c r="DD42" s="668">
        <v>1377139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10852</v>
      </c>
      <c r="CS43" s="695"/>
      <c r="CT43" s="695"/>
      <c r="CU43" s="695"/>
      <c r="CV43" s="695"/>
      <c r="CW43" s="695"/>
      <c r="CX43" s="695"/>
      <c r="CY43" s="696"/>
      <c r="CZ43" s="664">
        <v>0</v>
      </c>
      <c r="DA43" s="693"/>
      <c r="DB43" s="693"/>
      <c r="DC43" s="697"/>
      <c r="DD43" s="668">
        <v>10852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9021340</v>
      </c>
      <c r="CS44" s="660"/>
      <c r="CT44" s="660"/>
      <c r="CU44" s="660"/>
      <c r="CV44" s="660"/>
      <c r="CW44" s="660"/>
      <c r="CX44" s="660"/>
      <c r="CY44" s="661"/>
      <c r="CZ44" s="664">
        <v>19.7</v>
      </c>
      <c r="DA44" s="665"/>
      <c r="DB44" s="665"/>
      <c r="DC44" s="760"/>
      <c r="DD44" s="668">
        <v>1354279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3757949</v>
      </c>
      <c r="CS45" s="695"/>
      <c r="CT45" s="695"/>
      <c r="CU45" s="695"/>
      <c r="CV45" s="695"/>
      <c r="CW45" s="695"/>
      <c r="CX45" s="695"/>
      <c r="CY45" s="696"/>
      <c r="CZ45" s="664">
        <v>8.1999999999999993</v>
      </c>
      <c r="DA45" s="693"/>
      <c r="DB45" s="693"/>
      <c r="DC45" s="697"/>
      <c r="DD45" s="668">
        <v>59187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5263391</v>
      </c>
      <c r="CS46" s="660"/>
      <c r="CT46" s="660"/>
      <c r="CU46" s="660"/>
      <c r="CV46" s="660"/>
      <c r="CW46" s="660"/>
      <c r="CX46" s="660"/>
      <c r="CY46" s="661"/>
      <c r="CZ46" s="664">
        <v>11.5</v>
      </c>
      <c r="DA46" s="665"/>
      <c r="DB46" s="665"/>
      <c r="DC46" s="760"/>
      <c r="DD46" s="668">
        <v>1295092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22860</v>
      </c>
      <c r="CS47" s="695"/>
      <c r="CT47" s="695"/>
      <c r="CU47" s="695"/>
      <c r="CV47" s="695"/>
      <c r="CW47" s="695"/>
      <c r="CX47" s="695"/>
      <c r="CY47" s="696"/>
      <c r="CZ47" s="664">
        <v>0</v>
      </c>
      <c r="DA47" s="693"/>
      <c r="DB47" s="693"/>
      <c r="DC47" s="697"/>
      <c r="DD47" s="668">
        <v>22860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235</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45887572</v>
      </c>
      <c r="CS49" s="729"/>
      <c r="CT49" s="729"/>
      <c r="CU49" s="729"/>
      <c r="CV49" s="729"/>
      <c r="CW49" s="729"/>
      <c r="CX49" s="729"/>
      <c r="CY49" s="761"/>
      <c r="CZ49" s="744">
        <v>100</v>
      </c>
      <c r="DA49" s="762"/>
      <c r="DB49" s="762"/>
      <c r="DC49" s="763"/>
      <c r="DD49" s="764">
        <v>30472962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7nANfOB+1ynkZgeiAoD10qgoGYRl3jSkM3f9r/HLOvzFi1JKoAVNtFz2iN0n0u275oKwgGT7HUJt2+XqPsLMWw==" saltValue="y/iCzs6agE3RAjjk9EWi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46818</v>
      </c>
      <c r="R7" s="795"/>
      <c r="S7" s="795"/>
      <c r="T7" s="795"/>
      <c r="U7" s="795"/>
      <c r="V7" s="795">
        <v>46020</v>
      </c>
      <c r="W7" s="795"/>
      <c r="X7" s="795"/>
      <c r="Y7" s="795"/>
      <c r="Z7" s="795"/>
      <c r="AA7" s="795">
        <v>799</v>
      </c>
      <c r="AB7" s="795"/>
      <c r="AC7" s="795"/>
      <c r="AD7" s="795"/>
      <c r="AE7" s="796"/>
      <c r="AF7" s="797">
        <v>356</v>
      </c>
      <c r="AG7" s="798"/>
      <c r="AH7" s="798"/>
      <c r="AI7" s="798"/>
      <c r="AJ7" s="799"/>
      <c r="AK7" s="834">
        <v>4069</v>
      </c>
      <c r="AL7" s="835"/>
      <c r="AM7" s="835"/>
      <c r="AN7" s="835"/>
      <c r="AO7" s="835"/>
      <c r="AP7" s="835">
        <v>49810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580</v>
      </c>
      <c r="BS7" s="838" t="s">
        <v>576</v>
      </c>
      <c r="BT7" s="839"/>
      <c r="BU7" s="839"/>
      <c r="BV7" s="839"/>
      <c r="BW7" s="839"/>
      <c r="BX7" s="839"/>
      <c r="BY7" s="839"/>
      <c r="BZ7" s="839"/>
      <c r="CA7" s="839"/>
      <c r="CB7" s="839"/>
      <c r="CC7" s="839"/>
      <c r="CD7" s="839"/>
      <c r="CE7" s="839"/>
      <c r="CF7" s="839"/>
      <c r="CG7" s="840"/>
      <c r="CH7" s="831">
        <v>1</v>
      </c>
      <c r="CI7" s="832"/>
      <c r="CJ7" s="832"/>
      <c r="CK7" s="832"/>
      <c r="CL7" s="833"/>
      <c r="CM7" s="831">
        <v>9426</v>
      </c>
      <c r="CN7" s="832"/>
      <c r="CO7" s="832"/>
      <c r="CP7" s="832"/>
      <c r="CQ7" s="833"/>
      <c r="CR7" s="831" t="s">
        <v>569</v>
      </c>
      <c r="CS7" s="832"/>
      <c r="CT7" s="832"/>
      <c r="CU7" s="832"/>
      <c r="CV7" s="833"/>
      <c r="CW7" s="831" t="s">
        <v>569</v>
      </c>
      <c r="CX7" s="832"/>
      <c r="CY7" s="832"/>
      <c r="CZ7" s="832"/>
      <c r="DA7" s="833"/>
      <c r="DB7" s="831" t="s">
        <v>569</v>
      </c>
      <c r="DC7" s="832"/>
      <c r="DD7" s="832"/>
      <c r="DE7" s="832"/>
      <c r="DF7" s="833"/>
      <c r="DG7" s="831" t="s">
        <v>581</v>
      </c>
      <c r="DH7" s="832"/>
      <c r="DI7" s="832"/>
      <c r="DJ7" s="832"/>
      <c r="DK7" s="833"/>
      <c r="DL7" s="831">
        <v>10</v>
      </c>
      <c r="DM7" s="832"/>
      <c r="DN7" s="832"/>
      <c r="DO7" s="832"/>
      <c r="DP7" s="833"/>
      <c r="DQ7" s="831">
        <v>9</v>
      </c>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4763</v>
      </c>
      <c r="R8" s="819"/>
      <c r="S8" s="819"/>
      <c r="T8" s="819"/>
      <c r="U8" s="819"/>
      <c r="V8" s="819">
        <v>4691</v>
      </c>
      <c r="W8" s="819"/>
      <c r="X8" s="819"/>
      <c r="Y8" s="819"/>
      <c r="Z8" s="819"/>
      <c r="AA8" s="819">
        <v>72</v>
      </c>
      <c r="AB8" s="819"/>
      <c r="AC8" s="819"/>
      <c r="AD8" s="819"/>
      <c r="AE8" s="820"/>
      <c r="AF8" s="821">
        <v>72</v>
      </c>
      <c r="AG8" s="822"/>
      <c r="AH8" s="822"/>
      <c r="AI8" s="822"/>
      <c r="AJ8" s="823"/>
      <c r="AK8" s="824">
        <v>2614</v>
      </c>
      <c r="AL8" s="825"/>
      <c r="AM8" s="825"/>
      <c r="AN8" s="825"/>
      <c r="AO8" s="825"/>
      <c r="AP8" s="825">
        <v>3198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580</v>
      </c>
      <c r="BS8" s="828" t="s">
        <v>577</v>
      </c>
      <c r="BT8" s="829"/>
      <c r="BU8" s="829"/>
      <c r="BV8" s="829"/>
      <c r="BW8" s="829"/>
      <c r="BX8" s="829"/>
      <c r="BY8" s="829"/>
      <c r="BZ8" s="829"/>
      <c r="CA8" s="829"/>
      <c r="CB8" s="829"/>
      <c r="CC8" s="829"/>
      <c r="CD8" s="829"/>
      <c r="CE8" s="829"/>
      <c r="CF8" s="829"/>
      <c r="CG8" s="830"/>
      <c r="CH8" s="841">
        <v>5305</v>
      </c>
      <c r="CI8" s="842"/>
      <c r="CJ8" s="842"/>
      <c r="CK8" s="842"/>
      <c r="CL8" s="843"/>
      <c r="CM8" s="841">
        <v>116676</v>
      </c>
      <c r="CN8" s="842"/>
      <c r="CO8" s="842"/>
      <c r="CP8" s="842"/>
      <c r="CQ8" s="843"/>
      <c r="CR8" s="841">
        <v>78</v>
      </c>
      <c r="CS8" s="842"/>
      <c r="CT8" s="842"/>
      <c r="CU8" s="842"/>
      <c r="CV8" s="843"/>
      <c r="CW8" s="841" t="s">
        <v>569</v>
      </c>
      <c r="CX8" s="842"/>
      <c r="CY8" s="842"/>
      <c r="CZ8" s="842"/>
      <c r="DA8" s="843"/>
      <c r="DB8" s="841" t="s">
        <v>569</v>
      </c>
      <c r="DC8" s="842"/>
      <c r="DD8" s="842"/>
      <c r="DE8" s="842"/>
      <c r="DF8" s="843"/>
      <c r="DG8" s="841" t="s">
        <v>569</v>
      </c>
      <c r="DH8" s="842"/>
      <c r="DI8" s="842"/>
      <c r="DJ8" s="842"/>
      <c r="DK8" s="843"/>
      <c r="DL8" s="841">
        <v>89</v>
      </c>
      <c r="DM8" s="842"/>
      <c r="DN8" s="842"/>
      <c r="DO8" s="842"/>
      <c r="DP8" s="843"/>
      <c r="DQ8" s="841" t="s">
        <v>569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578</v>
      </c>
      <c r="BT9" s="829"/>
      <c r="BU9" s="829"/>
      <c r="BV9" s="829"/>
      <c r="BW9" s="829"/>
      <c r="BX9" s="829"/>
      <c r="BY9" s="829"/>
      <c r="BZ9" s="829"/>
      <c r="CA9" s="829"/>
      <c r="CB9" s="829"/>
      <c r="CC9" s="829"/>
      <c r="CD9" s="829"/>
      <c r="CE9" s="829"/>
      <c r="CF9" s="829"/>
      <c r="CG9" s="830"/>
      <c r="CH9" s="841">
        <v>1</v>
      </c>
      <c r="CI9" s="842"/>
      <c r="CJ9" s="842"/>
      <c r="CK9" s="842"/>
      <c r="CL9" s="843"/>
      <c r="CM9" s="841">
        <v>333</v>
      </c>
      <c r="CN9" s="842"/>
      <c r="CO9" s="842"/>
      <c r="CP9" s="842"/>
      <c r="CQ9" s="843"/>
      <c r="CR9" s="841">
        <v>200</v>
      </c>
      <c r="CS9" s="842"/>
      <c r="CT9" s="842"/>
      <c r="CU9" s="842"/>
      <c r="CV9" s="843"/>
      <c r="CW9" s="841">
        <v>48</v>
      </c>
      <c r="CX9" s="842"/>
      <c r="CY9" s="842"/>
      <c r="CZ9" s="842"/>
      <c r="DA9" s="843"/>
      <c r="DB9" s="841" t="s">
        <v>569</v>
      </c>
      <c r="DC9" s="842"/>
      <c r="DD9" s="842"/>
      <c r="DE9" s="842"/>
      <c r="DF9" s="843"/>
      <c r="DG9" s="841" t="s">
        <v>569</v>
      </c>
      <c r="DH9" s="842"/>
      <c r="DI9" s="842"/>
      <c r="DJ9" s="842"/>
      <c r="DK9" s="843"/>
      <c r="DL9" s="841" t="s">
        <v>569</v>
      </c>
      <c r="DM9" s="842"/>
      <c r="DN9" s="842"/>
      <c r="DO9" s="842"/>
      <c r="DP9" s="843"/>
      <c r="DQ9" s="841" t="s">
        <v>569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579</v>
      </c>
      <c r="BT10" s="829"/>
      <c r="BU10" s="829"/>
      <c r="BV10" s="829"/>
      <c r="BW10" s="829"/>
      <c r="BX10" s="829"/>
      <c r="BY10" s="829"/>
      <c r="BZ10" s="829"/>
      <c r="CA10" s="829"/>
      <c r="CB10" s="829"/>
      <c r="CC10" s="829"/>
      <c r="CD10" s="829"/>
      <c r="CE10" s="829"/>
      <c r="CF10" s="829"/>
      <c r="CG10" s="830"/>
      <c r="CH10" s="841">
        <v>14</v>
      </c>
      <c r="CI10" s="842"/>
      <c r="CJ10" s="842"/>
      <c r="CK10" s="842"/>
      <c r="CL10" s="843"/>
      <c r="CM10" s="841">
        <v>309</v>
      </c>
      <c r="CN10" s="842"/>
      <c r="CO10" s="842"/>
      <c r="CP10" s="842"/>
      <c r="CQ10" s="843"/>
      <c r="CR10" s="841">
        <v>29</v>
      </c>
      <c r="CS10" s="842"/>
      <c r="CT10" s="842"/>
      <c r="CU10" s="842"/>
      <c r="CV10" s="843"/>
      <c r="CW10" s="841" t="s">
        <v>569</v>
      </c>
      <c r="CX10" s="842"/>
      <c r="CY10" s="842"/>
      <c r="CZ10" s="842"/>
      <c r="DA10" s="843"/>
      <c r="DB10" s="841" t="s">
        <v>569</v>
      </c>
      <c r="DC10" s="842"/>
      <c r="DD10" s="842"/>
      <c r="DE10" s="842"/>
      <c r="DF10" s="843"/>
      <c r="DG10" s="841" t="s">
        <v>569</v>
      </c>
      <c r="DH10" s="842"/>
      <c r="DI10" s="842"/>
      <c r="DJ10" s="842"/>
      <c r="DK10" s="843"/>
      <c r="DL10" s="841" t="s">
        <v>571</v>
      </c>
      <c r="DM10" s="842"/>
      <c r="DN10" s="842"/>
      <c r="DO10" s="842"/>
      <c r="DP10" s="843"/>
      <c r="DQ10" s="841" t="s">
        <v>571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46758</v>
      </c>
      <c r="R23" s="854"/>
      <c r="S23" s="854"/>
      <c r="T23" s="854"/>
      <c r="U23" s="854"/>
      <c r="V23" s="854">
        <v>45888</v>
      </c>
      <c r="W23" s="854"/>
      <c r="X23" s="854"/>
      <c r="Y23" s="854"/>
      <c r="Z23" s="854"/>
      <c r="AA23" s="854">
        <v>871</v>
      </c>
      <c r="AB23" s="854"/>
      <c r="AC23" s="854"/>
      <c r="AD23" s="854"/>
      <c r="AE23" s="855"/>
      <c r="AF23" s="856">
        <v>428</v>
      </c>
      <c r="AG23" s="854"/>
      <c r="AH23" s="854"/>
      <c r="AI23" s="854"/>
      <c r="AJ23" s="857"/>
      <c r="AK23" s="858"/>
      <c r="AL23" s="859"/>
      <c r="AM23" s="859"/>
      <c r="AN23" s="859"/>
      <c r="AO23" s="859"/>
      <c r="AP23" s="854">
        <v>53008</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11033</v>
      </c>
      <c r="R28" s="883"/>
      <c r="S28" s="883"/>
      <c r="T28" s="883"/>
      <c r="U28" s="883"/>
      <c r="V28" s="883">
        <v>10695</v>
      </c>
      <c r="W28" s="883"/>
      <c r="X28" s="883"/>
      <c r="Y28" s="883"/>
      <c r="Z28" s="883"/>
      <c r="AA28" s="883">
        <v>337</v>
      </c>
      <c r="AB28" s="883"/>
      <c r="AC28" s="883"/>
      <c r="AD28" s="883"/>
      <c r="AE28" s="884"/>
      <c r="AF28" s="885">
        <v>337</v>
      </c>
      <c r="AG28" s="883"/>
      <c r="AH28" s="883"/>
      <c r="AI28" s="883"/>
      <c r="AJ28" s="886"/>
      <c r="AK28" s="887">
        <v>873</v>
      </c>
      <c r="AL28" s="878"/>
      <c r="AM28" s="878"/>
      <c r="AN28" s="878"/>
      <c r="AO28" s="878"/>
      <c r="AP28" s="878" t="s">
        <v>569</v>
      </c>
      <c r="AQ28" s="878"/>
      <c r="AR28" s="878"/>
      <c r="AS28" s="878"/>
      <c r="AT28" s="878"/>
      <c r="AU28" s="878" t="s">
        <v>571</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8316</v>
      </c>
      <c r="R29" s="819"/>
      <c r="S29" s="819"/>
      <c r="T29" s="819"/>
      <c r="U29" s="819"/>
      <c r="V29" s="819">
        <v>8160</v>
      </c>
      <c r="W29" s="819"/>
      <c r="X29" s="819"/>
      <c r="Y29" s="819"/>
      <c r="Z29" s="819"/>
      <c r="AA29" s="819">
        <v>156</v>
      </c>
      <c r="AB29" s="819"/>
      <c r="AC29" s="819"/>
      <c r="AD29" s="819"/>
      <c r="AE29" s="820"/>
      <c r="AF29" s="821">
        <v>156</v>
      </c>
      <c r="AG29" s="822"/>
      <c r="AH29" s="822"/>
      <c r="AI29" s="822"/>
      <c r="AJ29" s="823"/>
      <c r="AK29" s="890">
        <v>1207</v>
      </c>
      <c r="AL29" s="891"/>
      <c r="AM29" s="891"/>
      <c r="AN29" s="891"/>
      <c r="AO29" s="891"/>
      <c r="AP29" s="891" t="s">
        <v>570</v>
      </c>
      <c r="AQ29" s="891"/>
      <c r="AR29" s="891"/>
      <c r="AS29" s="891"/>
      <c r="AT29" s="891"/>
      <c r="AU29" s="891" t="s">
        <v>569</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111</v>
      </c>
      <c r="R30" s="819"/>
      <c r="S30" s="819"/>
      <c r="T30" s="819"/>
      <c r="U30" s="819"/>
      <c r="V30" s="819">
        <v>110</v>
      </c>
      <c r="W30" s="819"/>
      <c r="X30" s="819"/>
      <c r="Y30" s="819"/>
      <c r="Z30" s="819"/>
      <c r="AA30" s="819">
        <v>1</v>
      </c>
      <c r="AB30" s="819"/>
      <c r="AC30" s="819"/>
      <c r="AD30" s="819"/>
      <c r="AE30" s="820"/>
      <c r="AF30" s="821">
        <v>1</v>
      </c>
      <c r="AG30" s="822"/>
      <c r="AH30" s="822"/>
      <c r="AI30" s="822"/>
      <c r="AJ30" s="823"/>
      <c r="AK30" s="890">
        <v>60</v>
      </c>
      <c r="AL30" s="891"/>
      <c r="AM30" s="891"/>
      <c r="AN30" s="891"/>
      <c r="AO30" s="891"/>
      <c r="AP30" s="891">
        <v>8</v>
      </c>
      <c r="AQ30" s="891"/>
      <c r="AR30" s="891"/>
      <c r="AS30" s="891"/>
      <c r="AT30" s="891"/>
      <c r="AU30" s="891">
        <v>5</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2037</v>
      </c>
      <c r="R31" s="819"/>
      <c r="S31" s="819"/>
      <c r="T31" s="819"/>
      <c r="U31" s="819"/>
      <c r="V31" s="819">
        <v>1944</v>
      </c>
      <c r="W31" s="819"/>
      <c r="X31" s="819"/>
      <c r="Y31" s="819"/>
      <c r="Z31" s="819"/>
      <c r="AA31" s="819">
        <v>93</v>
      </c>
      <c r="AB31" s="819"/>
      <c r="AC31" s="819"/>
      <c r="AD31" s="819"/>
      <c r="AE31" s="820"/>
      <c r="AF31" s="821">
        <v>93</v>
      </c>
      <c r="AG31" s="822"/>
      <c r="AH31" s="822"/>
      <c r="AI31" s="822"/>
      <c r="AJ31" s="823"/>
      <c r="AK31" s="890">
        <v>239</v>
      </c>
      <c r="AL31" s="891"/>
      <c r="AM31" s="891"/>
      <c r="AN31" s="891"/>
      <c r="AO31" s="891"/>
      <c r="AP31" s="891" t="s">
        <v>569</v>
      </c>
      <c r="AQ31" s="891"/>
      <c r="AR31" s="891"/>
      <c r="AS31" s="891"/>
      <c r="AT31" s="891"/>
      <c r="AU31" s="891" t="s">
        <v>570</v>
      </c>
      <c r="AV31" s="891"/>
      <c r="AW31" s="891"/>
      <c r="AX31" s="891"/>
      <c r="AY31" s="891"/>
      <c r="AZ31" s="892" t="s">
        <v>569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4959</v>
      </c>
      <c r="R32" s="819"/>
      <c r="S32" s="819"/>
      <c r="T32" s="819"/>
      <c r="U32" s="819"/>
      <c r="V32" s="819">
        <v>5404</v>
      </c>
      <c r="W32" s="819"/>
      <c r="X32" s="819"/>
      <c r="Y32" s="819"/>
      <c r="Z32" s="819"/>
      <c r="AA32" s="819">
        <v>-445</v>
      </c>
      <c r="AB32" s="819"/>
      <c r="AC32" s="819"/>
      <c r="AD32" s="819"/>
      <c r="AE32" s="820"/>
      <c r="AF32" s="821">
        <v>164</v>
      </c>
      <c r="AG32" s="822"/>
      <c r="AH32" s="822"/>
      <c r="AI32" s="822"/>
      <c r="AJ32" s="823"/>
      <c r="AK32" s="890">
        <v>537</v>
      </c>
      <c r="AL32" s="891"/>
      <c r="AM32" s="891"/>
      <c r="AN32" s="891"/>
      <c r="AO32" s="891"/>
      <c r="AP32" s="891">
        <v>6151</v>
      </c>
      <c r="AQ32" s="891"/>
      <c r="AR32" s="891"/>
      <c r="AS32" s="891"/>
      <c r="AT32" s="891"/>
      <c r="AU32" s="891">
        <v>3426</v>
      </c>
      <c r="AV32" s="891"/>
      <c r="AW32" s="891"/>
      <c r="AX32" s="891"/>
      <c r="AY32" s="891"/>
      <c r="AZ32" s="892" t="s">
        <v>571</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2217</v>
      </c>
      <c r="R33" s="819"/>
      <c r="S33" s="819"/>
      <c r="T33" s="819"/>
      <c r="U33" s="819"/>
      <c r="V33" s="819">
        <v>1912</v>
      </c>
      <c r="W33" s="819"/>
      <c r="X33" s="819"/>
      <c r="Y33" s="819"/>
      <c r="Z33" s="819"/>
      <c r="AA33" s="819">
        <v>305</v>
      </c>
      <c r="AB33" s="819"/>
      <c r="AC33" s="819"/>
      <c r="AD33" s="819"/>
      <c r="AE33" s="820"/>
      <c r="AF33" s="821">
        <v>1144</v>
      </c>
      <c r="AG33" s="822"/>
      <c r="AH33" s="822"/>
      <c r="AI33" s="822"/>
      <c r="AJ33" s="823"/>
      <c r="AK33" s="890">
        <v>15</v>
      </c>
      <c r="AL33" s="891"/>
      <c r="AM33" s="891"/>
      <c r="AN33" s="891"/>
      <c r="AO33" s="891"/>
      <c r="AP33" s="891">
        <v>4582</v>
      </c>
      <c r="AQ33" s="891"/>
      <c r="AR33" s="891"/>
      <c r="AS33" s="891"/>
      <c r="AT33" s="891"/>
      <c r="AU33" s="891">
        <v>92</v>
      </c>
      <c r="AV33" s="891"/>
      <c r="AW33" s="891"/>
      <c r="AX33" s="891"/>
      <c r="AY33" s="891"/>
      <c r="AZ33" s="892" t="s">
        <v>569</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2516</v>
      </c>
      <c r="R34" s="819"/>
      <c r="S34" s="819"/>
      <c r="T34" s="819"/>
      <c r="U34" s="819"/>
      <c r="V34" s="819">
        <v>2252</v>
      </c>
      <c r="W34" s="819"/>
      <c r="X34" s="819"/>
      <c r="Y34" s="819"/>
      <c r="Z34" s="819"/>
      <c r="AA34" s="819">
        <v>264</v>
      </c>
      <c r="AB34" s="819"/>
      <c r="AC34" s="819"/>
      <c r="AD34" s="819"/>
      <c r="AE34" s="820"/>
      <c r="AF34" s="821">
        <v>173</v>
      </c>
      <c r="AG34" s="822"/>
      <c r="AH34" s="822"/>
      <c r="AI34" s="822"/>
      <c r="AJ34" s="823"/>
      <c r="AK34" s="890">
        <v>1072</v>
      </c>
      <c r="AL34" s="891"/>
      <c r="AM34" s="891"/>
      <c r="AN34" s="891"/>
      <c r="AO34" s="891"/>
      <c r="AP34" s="891">
        <v>10754</v>
      </c>
      <c r="AQ34" s="891"/>
      <c r="AR34" s="891"/>
      <c r="AS34" s="891"/>
      <c r="AT34" s="891"/>
      <c r="AU34" s="891">
        <v>5388</v>
      </c>
      <c r="AV34" s="891"/>
      <c r="AW34" s="891"/>
      <c r="AX34" s="891"/>
      <c r="AY34" s="891"/>
      <c r="AZ34" s="892" t="s">
        <v>569</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203</v>
      </c>
      <c r="R35" s="819"/>
      <c r="S35" s="819"/>
      <c r="T35" s="819"/>
      <c r="U35" s="819"/>
      <c r="V35" s="819">
        <v>203</v>
      </c>
      <c r="W35" s="819"/>
      <c r="X35" s="819"/>
      <c r="Y35" s="819"/>
      <c r="Z35" s="819"/>
      <c r="AA35" s="819">
        <v>0</v>
      </c>
      <c r="AB35" s="819"/>
      <c r="AC35" s="819"/>
      <c r="AD35" s="819"/>
      <c r="AE35" s="820"/>
      <c r="AF35" s="821" t="s">
        <v>405</v>
      </c>
      <c r="AG35" s="822"/>
      <c r="AH35" s="822"/>
      <c r="AI35" s="822"/>
      <c r="AJ35" s="823"/>
      <c r="AK35" s="890">
        <v>8</v>
      </c>
      <c r="AL35" s="891"/>
      <c r="AM35" s="891"/>
      <c r="AN35" s="891"/>
      <c r="AO35" s="891"/>
      <c r="AP35" s="891" t="s">
        <v>569</v>
      </c>
      <c r="AQ35" s="891"/>
      <c r="AR35" s="891"/>
      <c r="AS35" s="891"/>
      <c r="AT35" s="891"/>
      <c r="AU35" s="891" t="s">
        <v>570</v>
      </c>
      <c r="AV35" s="891"/>
      <c r="AW35" s="891"/>
      <c r="AX35" s="891"/>
      <c r="AY35" s="891"/>
      <c r="AZ35" s="892" t="s">
        <v>569</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406</v>
      </c>
      <c r="C36" s="816"/>
      <c r="D36" s="816"/>
      <c r="E36" s="816"/>
      <c r="F36" s="816"/>
      <c r="G36" s="816"/>
      <c r="H36" s="816"/>
      <c r="I36" s="816"/>
      <c r="J36" s="816"/>
      <c r="K36" s="816"/>
      <c r="L36" s="816"/>
      <c r="M36" s="816"/>
      <c r="N36" s="816"/>
      <c r="O36" s="816"/>
      <c r="P36" s="817"/>
      <c r="Q36" s="818">
        <v>227</v>
      </c>
      <c r="R36" s="819"/>
      <c r="S36" s="819"/>
      <c r="T36" s="819"/>
      <c r="U36" s="819"/>
      <c r="V36" s="819">
        <v>193</v>
      </c>
      <c r="W36" s="819"/>
      <c r="X36" s="819"/>
      <c r="Y36" s="819"/>
      <c r="Z36" s="819"/>
      <c r="AA36" s="819">
        <v>35</v>
      </c>
      <c r="AB36" s="819"/>
      <c r="AC36" s="819"/>
      <c r="AD36" s="819"/>
      <c r="AE36" s="820"/>
      <c r="AF36" s="821">
        <v>30</v>
      </c>
      <c r="AG36" s="822"/>
      <c r="AH36" s="822"/>
      <c r="AI36" s="822"/>
      <c r="AJ36" s="823"/>
      <c r="AK36" s="890">
        <v>157</v>
      </c>
      <c r="AL36" s="891"/>
      <c r="AM36" s="891"/>
      <c r="AN36" s="891"/>
      <c r="AO36" s="891"/>
      <c r="AP36" s="891" t="s">
        <v>571</v>
      </c>
      <c r="AQ36" s="891"/>
      <c r="AR36" s="891"/>
      <c r="AS36" s="891"/>
      <c r="AT36" s="891"/>
      <c r="AU36" s="891" t="s">
        <v>569</v>
      </c>
      <c r="AV36" s="891"/>
      <c r="AW36" s="891"/>
      <c r="AX36" s="891"/>
      <c r="AY36" s="891"/>
      <c r="AZ36" s="892" t="s">
        <v>569</v>
      </c>
      <c r="BA36" s="892"/>
      <c r="BB36" s="892"/>
      <c r="BC36" s="892"/>
      <c r="BD36" s="892"/>
      <c r="BE36" s="888" t="s">
        <v>407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2098</v>
      </c>
      <c r="AG63" s="902"/>
      <c r="AH63" s="902"/>
      <c r="AI63" s="902"/>
      <c r="AJ63" s="903"/>
      <c r="AK63" s="904"/>
      <c r="AL63" s="899"/>
      <c r="AM63" s="899"/>
      <c r="AN63" s="899"/>
      <c r="AO63" s="899"/>
      <c r="AP63" s="902">
        <v>21495</v>
      </c>
      <c r="AQ63" s="902"/>
      <c r="AR63" s="902"/>
      <c r="AS63" s="902"/>
      <c r="AT63" s="902"/>
      <c r="AU63" s="902">
        <v>8911</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392</v>
      </c>
      <c r="AQ66" s="778"/>
      <c r="AR66" s="778"/>
      <c r="AS66" s="778"/>
      <c r="AT66" s="779"/>
      <c r="AU66" s="777" t="s">
        <v>417</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572</v>
      </c>
      <c r="C68" s="930"/>
      <c r="D68" s="930"/>
      <c r="E68" s="930"/>
      <c r="F68" s="930"/>
      <c r="G68" s="930"/>
      <c r="H68" s="930"/>
      <c r="I68" s="930"/>
      <c r="J68" s="930"/>
      <c r="K68" s="930"/>
      <c r="L68" s="930"/>
      <c r="M68" s="930"/>
      <c r="N68" s="930"/>
      <c r="O68" s="930"/>
      <c r="P68" s="931"/>
      <c r="Q68" s="932">
        <v>19994</v>
      </c>
      <c r="R68" s="926"/>
      <c r="S68" s="926"/>
      <c r="T68" s="926"/>
      <c r="U68" s="926"/>
      <c r="V68" s="926">
        <v>17930</v>
      </c>
      <c r="W68" s="926"/>
      <c r="X68" s="926"/>
      <c r="Y68" s="926"/>
      <c r="Z68" s="926"/>
      <c r="AA68" s="926">
        <v>2064</v>
      </c>
      <c r="AB68" s="926"/>
      <c r="AC68" s="926"/>
      <c r="AD68" s="926"/>
      <c r="AE68" s="926"/>
      <c r="AF68" s="926">
        <v>2064</v>
      </c>
      <c r="AG68" s="926"/>
      <c r="AH68" s="926"/>
      <c r="AI68" s="926"/>
      <c r="AJ68" s="926"/>
      <c r="AK68" s="926">
        <v>46</v>
      </c>
      <c r="AL68" s="926"/>
      <c r="AM68" s="926"/>
      <c r="AN68" s="926"/>
      <c r="AO68" s="926"/>
      <c r="AP68" s="926">
        <v>54485</v>
      </c>
      <c r="AQ68" s="926"/>
      <c r="AR68" s="926"/>
      <c r="AS68" s="926"/>
      <c r="AT68" s="926"/>
      <c r="AU68" s="926">
        <v>96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573</v>
      </c>
      <c r="C69" s="934"/>
      <c r="D69" s="934"/>
      <c r="E69" s="934"/>
      <c r="F69" s="934"/>
      <c r="G69" s="934"/>
      <c r="H69" s="934"/>
      <c r="I69" s="934"/>
      <c r="J69" s="934"/>
      <c r="K69" s="934"/>
      <c r="L69" s="934"/>
      <c r="M69" s="934"/>
      <c r="N69" s="934"/>
      <c r="O69" s="934"/>
      <c r="P69" s="935"/>
      <c r="Q69" s="936">
        <v>289</v>
      </c>
      <c r="R69" s="891"/>
      <c r="S69" s="891"/>
      <c r="T69" s="891"/>
      <c r="U69" s="891"/>
      <c r="V69" s="891">
        <v>267</v>
      </c>
      <c r="W69" s="891"/>
      <c r="X69" s="891"/>
      <c r="Y69" s="891"/>
      <c r="Z69" s="891"/>
      <c r="AA69" s="891">
        <v>22</v>
      </c>
      <c r="AB69" s="891"/>
      <c r="AC69" s="891"/>
      <c r="AD69" s="891"/>
      <c r="AE69" s="891"/>
      <c r="AF69" s="891">
        <v>22</v>
      </c>
      <c r="AG69" s="891"/>
      <c r="AH69" s="891"/>
      <c r="AI69" s="891"/>
      <c r="AJ69" s="891"/>
      <c r="AK69" s="891">
        <v>4</v>
      </c>
      <c r="AL69" s="891"/>
      <c r="AM69" s="891"/>
      <c r="AN69" s="891"/>
      <c r="AO69" s="891"/>
      <c r="AP69" s="891">
        <v>166</v>
      </c>
      <c r="AQ69" s="891"/>
      <c r="AR69" s="891"/>
      <c r="AS69" s="891"/>
      <c r="AT69" s="891"/>
      <c r="AU69" s="891">
        <v>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574</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575</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20088</v>
      </c>
      <c r="AG88" s="902"/>
      <c r="AH88" s="902"/>
      <c r="AI88" s="902"/>
      <c r="AJ88" s="902"/>
      <c r="AK88" s="899"/>
      <c r="AL88" s="899"/>
      <c r="AM88" s="899"/>
      <c r="AN88" s="899"/>
      <c r="AO88" s="899"/>
      <c r="AP88" s="902">
        <v>54651</v>
      </c>
      <c r="AQ88" s="902"/>
      <c r="AR88" s="902"/>
      <c r="AS88" s="902"/>
      <c r="AT88" s="902"/>
      <c r="AU88" s="902">
        <v>106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307</v>
      </c>
      <c r="CS102" s="910"/>
      <c r="CT102" s="910"/>
      <c r="CU102" s="910"/>
      <c r="CV102" s="953"/>
      <c r="CW102" s="952">
        <v>48</v>
      </c>
      <c r="CX102" s="910"/>
      <c r="CY102" s="910"/>
      <c r="CZ102" s="910"/>
      <c r="DA102" s="953"/>
      <c r="DB102" s="952" t="s">
        <v>587</v>
      </c>
      <c r="DC102" s="910"/>
      <c r="DD102" s="910"/>
      <c r="DE102" s="910"/>
      <c r="DF102" s="953"/>
      <c r="DG102" s="952" t="s">
        <v>588</v>
      </c>
      <c r="DH102" s="910"/>
      <c r="DI102" s="910"/>
      <c r="DJ102" s="910"/>
      <c r="DK102" s="953"/>
      <c r="DL102" s="952">
        <v>99</v>
      </c>
      <c r="DM102" s="910"/>
      <c r="DN102" s="910"/>
      <c r="DO102" s="910"/>
      <c r="DP102" s="953"/>
      <c r="DQ102" s="952">
        <v>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301</v>
      </c>
      <c r="AG109" s="955"/>
      <c r="AH109" s="955"/>
      <c r="AI109" s="955"/>
      <c r="AJ109" s="956"/>
      <c r="AK109" s="954" t="s">
        <v>300</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301</v>
      </c>
      <c r="BW109" s="955"/>
      <c r="BX109" s="955"/>
      <c r="BY109" s="955"/>
      <c r="BZ109" s="956"/>
      <c r="CA109" s="954" t="s">
        <v>300</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301</v>
      </c>
      <c r="DM109" s="955"/>
      <c r="DN109" s="955"/>
      <c r="DO109" s="955"/>
      <c r="DP109" s="956"/>
      <c r="DQ109" s="954" t="s">
        <v>300</v>
      </c>
      <c r="DR109" s="955"/>
      <c r="DS109" s="955"/>
      <c r="DT109" s="955"/>
      <c r="DU109" s="956"/>
      <c r="DV109" s="954" t="s">
        <v>428</v>
      </c>
      <c r="DW109" s="955"/>
      <c r="DX109" s="955"/>
      <c r="DY109" s="955"/>
      <c r="DZ109" s="957"/>
    </row>
    <row r="110" spans="1:131" s="226" customFormat="1" ht="26.25" customHeight="1">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5345621</v>
      </c>
      <c r="AB110" s="962"/>
      <c r="AC110" s="962"/>
      <c r="AD110" s="962"/>
      <c r="AE110" s="963"/>
      <c r="AF110" s="964">
        <v>5981590</v>
      </c>
      <c r="AG110" s="962"/>
      <c r="AH110" s="962"/>
      <c r="AI110" s="962"/>
      <c r="AJ110" s="963"/>
      <c r="AK110" s="964">
        <v>7313960</v>
      </c>
      <c r="AL110" s="962"/>
      <c r="AM110" s="962"/>
      <c r="AN110" s="962"/>
      <c r="AO110" s="963"/>
      <c r="AP110" s="965">
        <v>37.299999999999997</v>
      </c>
      <c r="AQ110" s="966"/>
      <c r="AR110" s="966"/>
      <c r="AS110" s="966"/>
      <c r="AT110" s="967"/>
      <c r="AU110" s="968" t="s">
        <v>67</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58203582</v>
      </c>
      <c r="BR110" s="997"/>
      <c r="BS110" s="997"/>
      <c r="BT110" s="997"/>
      <c r="BU110" s="997"/>
      <c r="BV110" s="997">
        <v>54958048</v>
      </c>
      <c r="BW110" s="997"/>
      <c r="BX110" s="997"/>
      <c r="BY110" s="997"/>
      <c r="BZ110" s="997"/>
      <c r="CA110" s="997">
        <v>53007709</v>
      </c>
      <c r="CB110" s="997"/>
      <c r="CC110" s="997"/>
      <c r="CD110" s="997"/>
      <c r="CE110" s="997"/>
      <c r="CF110" s="1011">
        <v>270.7</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405</v>
      </c>
      <c r="AB111" s="1004"/>
      <c r="AC111" s="1004"/>
      <c r="AD111" s="1004"/>
      <c r="AE111" s="1005"/>
      <c r="AF111" s="1006" t="s">
        <v>405</v>
      </c>
      <c r="AG111" s="1004"/>
      <c r="AH111" s="1004"/>
      <c r="AI111" s="1004"/>
      <c r="AJ111" s="1005"/>
      <c r="AK111" s="1006" t="s">
        <v>405</v>
      </c>
      <c r="AL111" s="1004"/>
      <c r="AM111" s="1004"/>
      <c r="AN111" s="1004"/>
      <c r="AO111" s="1005"/>
      <c r="AP111" s="1007" t="s">
        <v>405</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7660685</v>
      </c>
      <c r="BR111" s="990"/>
      <c r="BS111" s="990"/>
      <c r="BT111" s="990"/>
      <c r="BU111" s="990"/>
      <c r="BV111" s="990">
        <v>7044525</v>
      </c>
      <c r="BW111" s="990"/>
      <c r="BX111" s="990"/>
      <c r="BY111" s="990"/>
      <c r="BZ111" s="990"/>
      <c r="CA111" s="990">
        <v>6401942</v>
      </c>
      <c r="CB111" s="990"/>
      <c r="CC111" s="990"/>
      <c r="CD111" s="990"/>
      <c r="CE111" s="990"/>
      <c r="CF111" s="984">
        <v>32.700000000000003</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405</v>
      </c>
      <c r="DH111" s="990"/>
      <c r="DI111" s="990"/>
      <c r="DJ111" s="990"/>
      <c r="DK111" s="990"/>
      <c r="DL111" s="990" t="s">
        <v>405</v>
      </c>
      <c r="DM111" s="990"/>
      <c r="DN111" s="990"/>
      <c r="DO111" s="990"/>
      <c r="DP111" s="990"/>
      <c r="DQ111" s="990" t="s">
        <v>437</v>
      </c>
      <c r="DR111" s="990"/>
      <c r="DS111" s="990"/>
      <c r="DT111" s="990"/>
      <c r="DU111" s="990"/>
      <c r="DV111" s="991" t="s">
        <v>121</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405</v>
      </c>
      <c r="AG112" s="1029"/>
      <c r="AH112" s="1029"/>
      <c r="AI112" s="1029"/>
      <c r="AJ112" s="1030"/>
      <c r="AK112" s="1031" t="s">
        <v>440</v>
      </c>
      <c r="AL112" s="1029"/>
      <c r="AM112" s="1029"/>
      <c r="AN112" s="1029"/>
      <c r="AO112" s="1030"/>
      <c r="AP112" s="1032" t="s">
        <v>405</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9384290</v>
      </c>
      <c r="BR112" s="990"/>
      <c r="BS112" s="990"/>
      <c r="BT112" s="990"/>
      <c r="BU112" s="990"/>
      <c r="BV112" s="990">
        <v>8590026</v>
      </c>
      <c r="BW112" s="990"/>
      <c r="BX112" s="990"/>
      <c r="BY112" s="990"/>
      <c r="BZ112" s="990"/>
      <c r="CA112" s="990">
        <v>8910393</v>
      </c>
      <c r="CB112" s="990"/>
      <c r="CC112" s="990"/>
      <c r="CD112" s="990"/>
      <c r="CE112" s="990"/>
      <c r="CF112" s="984">
        <v>45.5</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121</v>
      </c>
      <c r="DM112" s="990"/>
      <c r="DN112" s="990"/>
      <c r="DO112" s="990"/>
      <c r="DP112" s="990"/>
      <c r="DQ112" s="990" t="s">
        <v>440</v>
      </c>
      <c r="DR112" s="990"/>
      <c r="DS112" s="990"/>
      <c r="DT112" s="990"/>
      <c r="DU112" s="990"/>
      <c r="DV112" s="991" t="s">
        <v>440</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942604</v>
      </c>
      <c r="AB113" s="1004"/>
      <c r="AC113" s="1004"/>
      <c r="AD113" s="1004"/>
      <c r="AE113" s="1005"/>
      <c r="AF113" s="1006">
        <v>945817</v>
      </c>
      <c r="AG113" s="1004"/>
      <c r="AH113" s="1004"/>
      <c r="AI113" s="1004"/>
      <c r="AJ113" s="1005"/>
      <c r="AK113" s="1006">
        <v>1041727</v>
      </c>
      <c r="AL113" s="1004"/>
      <c r="AM113" s="1004"/>
      <c r="AN113" s="1004"/>
      <c r="AO113" s="1005"/>
      <c r="AP113" s="1007">
        <v>5.3</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168310</v>
      </c>
      <c r="BR113" s="990"/>
      <c r="BS113" s="990"/>
      <c r="BT113" s="990"/>
      <c r="BU113" s="990"/>
      <c r="BV113" s="990">
        <v>134486</v>
      </c>
      <c r="BW113" s="990"/>
      <c r="BX113" s="990"/>
      <c r="BY113" s="990"/>
      <c r="BZ113" s="990"/>
      <c r="CA113" s="990">
        <v>106306</v>
      </c>
      <c r="CB113" s="990"/>
      <c r="CC113" s="990"/>
      <c r="CD113" s="990"/>
      <c r="CE113" s="990"/>
      <c r="CF113" s="984">
        <v>0.5</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3469986</v>
      </c>
      <c r="DH113" s="1029"/>
      <c r="DI113" s="1029"/>
      <c r="DJ113" s="1029"/>
      <c r="DK113" s="1030"/>
      <c r="DL113" s="1031">
        <v>2957072</v>
      </c>
      <c r="DM113" s="1029"/>
      <c r="DN113" s="1029"/>
      <c r="DO113" s="1029"/>
      <c r="DP113" s="1030"/>
      <c r="DQ113" s="1031">
        <v>2453131</v>
      </c>
      <c r="DR113" s="1029"/>
      <c r="DS113" s="1029"/>
      <c r="DT113" s="1029"/>
      <c r="DU113" s="1030"/>
      <c r="DV113" s="1032">
        <v>12.5</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122197</v>
      </c>
      <c r="AB114" s="1029"/>
      <c r="AC114" s="1029"/>
      <c r="AD114" s="1029"/>
      <c r="AE114" s="1030"/>
      <c r="AF114" s="1031">
        <v>43905</v>
      </c>
      <c r="AG114" s="1029"/>
      <c r="AH114" s="1029"/>
      <c r="AI114" s="1029"/>
      <c r="AJ114" s="1030"/>
      <c r="AK114" s="1031">
        <v>34792</v>
      </c>
      <c r="AL114" s="1029"/>
      <c r="AM114" s="1029"/>
      <c r="AN114" s="1029"/>
      <c r="AO114" s="1030"/>
      <c r="AP114" s="1032">
        <v>0.2</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5227626</v>
      </c>
      <c r="BR114" s="990"/>
      <c r="BS114" s="990"/>
      <c r="BT114" s="990"/>
      <c r="BU114" s="990"/>
      <c r="BV114" s="990">
        <v>5062298</v>
      </c>
      <c r="BW114" s="990"/>
      <c r="BX114" s="990"/>
      <c r="BY114" s="990"/>
      <c r="BZ114" s="990"/>
      <c r="CA114" s="990">
        <v>4703130</v>
      </c>
      <c r="CB114" s="990"/>
      <c r="CC114" s="990"/>
      <c r="CD114" s="990"/>
      <c r="CE114" s="990"/>
      <c r="CF114" s="984">
        <v>24</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437</v>
      </c>
      <c r="DM114" s="1029"/>
      <c r="DN114" s="1029"/>
      <c r="DO114" s="1029"/>
      <c r="DP114" s="1030"/>
      <c r="DQ114" s="1031" t="s">
        <v>440</v>
      </c>
      <c r="DR114" s="1029"/>
      <c r="DS114" s="1029"/>
      <c r="DT114" s="1029"/>
      <c r="DU114" s="1030"/>
      <c r="DV114" s="1032" t="s">
        <v>405</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99334</v>
      </c>
      <c r="AB115" s="1004"/>
      <c r="AC115" s="1004"/>
      <c r="AD115" s="1004"/>
      <c r="AE115" s="1005"/>
      <c r="AF115" s="1006">
        <v>104158</v>
      </c>
      <c r="AG115" s="1004"/>
      <c r="AH115" s="1004"/>
      <c r="AI115" s="1004"/>
      <c r="AJ115" s="1005"/>
      <c r="AK115" s="1006">
        <v>139585</v>
      </c>
      <c r="AL115" s="1004"/>
      <c r="AM115" s="1004"/>
      <c r="AN115" s="1004"/>
      <c r="AO115" s="1005"/>
      <c r="AP115" s="1007">
        <v>0.7</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14698</v>
      </c>
      <c r="BR115" s="990"/>
      <c r="BS115" s="990"/>
      <c r="BT115" s="990"/>
      <c r="BU115" s="990"/>
      <c r="BV115" s="990">
        <v>11659</v>
      </c>
      <c r="BW115" s="990"/>
      <c r="BX115" s="990"/>
      <c r="BY115" s="990"/>
      <c r="BZ115" s="990"/>
      <c r="CA115" s="990">
        <v>8846</v>
      </c>
      <c r="CB115" s="990"/>
      <c r="CC115" s="990"/>
      <c r="CD115" s="990"/>
      <c r="CE115" s="990"/>
      <c r="CF115" s="984">
        <v>0</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437</v>
      </c>
      <c r="DM115" s="1029"/>
      <c r="DN115" s="1029"/>
      <c r="DO115" s="1029"/>
      <c r="DP115" s="1030"/>
      <c r="DQ115" s="1031" t="s">
        <v>440</v>
      </c>
      <c r="DR115" s="1029"/>
      <c r="DS115" s="1029"/>
      <c r="DT115" s="1029"/>
      <c r="DU115" s="1030"/>
      <c r="DV115" s="1032" t="s">
        <v>440</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405</v>
      </c>
      <c r="AB116" s="1029"/>
      <c r="AC116" s="1029"/>
      <c r="AD116" s="1029"/>
      <c r="AE116" s="1030"/>
      <c r="AF116" s="1031" t="s">
        <v>437</v>
      </c>
      <c r="AG116" s="1029"/>
      <c r="AH116" s="1029"/>
      <c r="AI116" s="1029"/>
      <c r="AJ116" s="1030"/>
      <c r="AK116" s="1031" t="s">
        <v>405</v>
      </c>
      <c r="AL116" s="1029"/>
      <c r="AM116" s="1029"/>
      <c r="AN116" s="1029"/>
      <c r="AO116" s="1030"/>
      <c r="AP116" s="1032" t="s">
        <v>440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405</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405</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6509756</v>
      </c>
      <c r="AB117" s="1047"/>
      <c r="AC117" s="1047"/>
      <c r="AD117" s="1047"/>
      <c r="AE117" s="1048"/>
      <c r="AF117" s="1049">
        <v>7075470</v>
      </c>
      <c r="AG117" s="1047"/>
      <c r="AH117" s="1047"/>
      <c r="AI117" s="1047"/>
      <c r="AJ117" s="1048"/>
      <c r="AK117" s="1049">
        <v>8530064</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457</v>
      </c>
      <c r="BW117" s="990"/>
      <c r="BX117" s="990"/>
      <c r="BY117" s="990"/>
      <c r="BZ117" s="990"/>
      <c r="CA117" s="990" t="s">
        <v>440</v>
      </c>
      <c r="CB117" s="990"/>
      <c r="CC117" s="990"/>
      <c r="CD117" s="990"/>
      <c r="CE117" s="990"/>
      <c r="CF117" s="984" t="s">
        <v>121</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457</v>
      </c>
      <c r="DH117" s="1029"/>
      <c r="DI117" s="1029"/>
      <c r="DJ117" s="1029"/>
      <c r="DK117" s="1030"/>
      <c r="DL117" s="1031" t="s">
        <v>121</v>
      </c>
      <c r="DM117" s="1029"/>
      <c r="DN117" s="1029"/>
      <c r="DO117" s="1029"/>
      <c r="DP117" s="1030"/>
      <c r="DQ117" s="1031" t="s">
        <v>440</v>
      </c>
      <c r="DR117" s="1029"/>
      <c r="DS117" s="1029"/>
      <c r="DT117" s="1029"/>
      <c r="DU117" s="1030"/>
      <c r="DV117" s="1032" t="s">
        <v>121</v>
      </c>
      <c r="DW117" s="1033"/>
      <c r="DX117" s="1033"/>
      <c r="DY117" s="1033"/>
      <c r="DZ117" s="1034"/>
    </row>
    <row r="118" spans="1:130" s="226" customFormat="1" ht="26.25" customHeight="1">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301</v>
      </c>
      <c r="AG118" s="955"/>
      <c r="AH118" s="955"/>
      <c r="AI118" s="955"/>
      <c r="AJ118" s="956"/>
      <c r="AK118" s="954" t="s">
        <v>300</v>
      </c>
      <c r="AL118" s="955"/>
      <c r="AM118" s="955"/>
      <c r="AN118" s="955"/>
      <c r="AO118" s="956"/>
      <c r="AP118" s="1041" t="s">
        <v>428</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121</v>
      </c>
      <c r="BW118" s="1068"/>
      <c r="BX118" s="1068"/>
      <c r="BY118" s="1068"/>
      <c r="BZ118" s="1068"/>
      <c r="CA118" s="1068" t="s">
        <v>405</v>
      </c>
      <c r="CB118" s="1068"/>
      <c r="CC118" s="1068"/>
      <c r="CD118" s="1068"/>
      <c r="CE118" s="1068"/>
      <c r="CF118" s="984" t="s">
        <v>121</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457</v>
      </c>
      <c r="DM118" s="1029"/>
      <c r="DN118" s="1029"/>
      <c r="DO118" s="1029"/>
      <c r="DP118" s="1030"/>
      <c r="DQ118" s="1031" t="s">
        <v>121</v>
      </c>
      <c r="DR118" s="1029"/>
      <c r="DS118" s="1029"/>
      <c r="DT118" s="1029"/>
      <c r="DU118" s="1030"/>
      <c r="DV118" s="1032" t="s">
        <v>457</v>
      </c>
      <c r="DW118" s="1033"/>
      <c r="DX118" s="1033"/>
      <c r="DY118" s="1033"/>
      <c r="DZ118" s="1034"/>
    </row>
    <row r="119" spans="1:130" s="226" customFormat="1" ht="26.25" customHeight="1">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405</v>
      </c>
      <c r="AB119" s="962"/>
      <c r="AC119" s="962"/>
      <c r="AD119" s="962"/>
      <c r="AE119" s="963"/>
      <c r="AF119" s="964" t="s">
        <v>121</v>
      </c>
      <c r="AG119" s="962"/>
      <c r="AH119" s="962"/>
      <c r="AI119" s="962"/>
      <c r="AJ119" s="963"/>
      <c r="AK119" s="964" t="s">
        <v>437</v>
      </c>
      <c r="AL119" s="962"/>
      <c r="AM119" s="962"/>
      <c r="AN119" s="962"/>
      <c r="AO119" s="963"/>
      <c r="AP119" s="965" t="s">
        <v>457</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461</v>
      </c>
      <c r="BP119" s="1076"/>
      <c r="BQ119" s="1067">
        <v>80659191</v>
      </c>
      <c r="BR119" s="1068"/>
      <c r="BS119" s="1068"/>
      <c r="BT119" s="1068"/>
      <c r="BU119" s="1068"/>
      <c r="BV119" s="1068">
        <v>75801042</v>
      </c>
      <c r="BW119" s="1068"/>
      <c r="BX119" s="1068"/>
      <c r="BY119" s="1068"/>
      <c r="BZ119" s="1068"/>
      <c r="CA119" s="1068">
        <v>73138326</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4190699</v>
      </c>
      <c r="DH119" s="1054"/>
      <c r="DI119" s="1054"/>
      <c r="DJ119" s="1054"/>
      <c r="DK119" s="1055"/>
      <c r="DL119" s="1053">
        <v>4087453</v>
      </c>
      <c r="DM119" s="1054"/>
      <c r="DN119" s="1054"/>
      <c r="DO119" s="1054"/>
      <c r="DP119" s="1055"/>
      <c r="DQ119" s="1053">
        <v>3948811</v>
      </c>
      <c r="DR119" s="1054"/>
      <c r="DS119" s="1054"/>
      <c r="DT119" s="1054"/>
      <c r="DU119" s="1055"/>
      <c r="DV119" s="1056">
        <v>20.2</v>
      </c>
      <c r="DW119" s="1057"/>
      <c r="DX119" s="1057"/>
      <c r="DY119" s="1057"/>
      <c r="DZ119" s="1058"/>
    </row>
    <row r="120" spans="1:130" s="226" customFormat="1" ht="26.25" customHeight="1">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457</v>
      </c>
      <c r="AG120" s="1029"/>
      <c r="AH120" s="1029"/>
      <c r="AI120" s="1029"/>
      <c r="AJ120" s="1030"/>
      <c r="AK120" s="1031" t="s">
        <v>121</v>
      </c>
      <c r="AL120" s="1029"/>
      <c r="AM120" s="1029"/>
      <c r="AN120" s="1029"/>
      <c r="AO120" s="1030"/>
      <c r="AP120" s="1032" t="s">
        <v>437</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14612202</v>
      </c>
      <c r="BR120" s="997"/>
      <c r="BS120" s="997"/>
      <c r="BT120" s="997"/>
      <c r="BU120" s="997"/>
      <c r="BV120" s="997">
        <v>16177744</v>
      </c>
      <c r="BW120" s="997"/>
      <c r="BX120" s="997"/>
      <c r="BY120" s="997"/>
      <c r="BZ120" s="997"/>
      <c r="CA120" s="997">
        <v>13887171</v>
      </c>
      <c r="CB120" s="997"/>
      <c r="CC120" s="997"/>
      <c r="CD120" s="997"/>
      <c r="CE120" s="997"/>
      <c r="CF120" s="1011">
        <v>70.900000000000006</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5551024</v>
      </c>
      <c r="DH120" s="997"/>
      <c r="DI120" s="997"/>
      <c r="DJ120" s="997"/>
      <c r="DK120" s="997"/>
      <c r="DL120" s="997">
        <v>4958809</v>
      </c>
      <c r="DM120" s="997"/>
      <c r="DN120" s="997"/>
      <c r="DO120" s="997"/>
      <c r="DP120" s="997"/>
      <c r="DQ120" s="997">
        <v>5387585</v>
      </c>
      <c r="DR120" s="997"/>
      <c r="DS120" s="997"/>
      <c r="DT120" s="997"/>
      <c r="DU120" s="997"/>
      <c r="DV120" s="998">
        <v>27.5</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885</v>
      </c>
      <c r="AB121" s="1029"/>
      <c r="AC121" s="1029"/>
      <c r="AD121" s="1029"/>
      <c r="AE121" s="1030"/>
      <c r="AF121" s="1031">
        <v>913</v>
      </c>
      <c r="AG121" s="1029"/>
      <c r="AH121" s="1029"/>
      <c r="AI121" s="1029"/>
      <c r="AJ121" s="1030"/>
      <c r="AK121" s="1031">
        <v>942</v>
      </c>
      <c r="AL121" s="1029"/>
      <c r="AM121" s="1029"/>
      <c r="AN121" s="1029"/>
      <c r="AO121" s="1030"/>
      <c r="AP121" s="1032">
        <v>0</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10899859</v>
      </c>
      <c r="BR121" s="990"/>
      <c r="BS121" s="990"/>
      <c r="BT121" s="990"/>
      <c r="BU121" s="990"/>
      <c r="BV121" s="990">
        <v>12379979</v>
      </c>
      <c r="BW121" s="990"/>
      <c r="BX121" s="990"/>
      <c r="BY121" s="990"/>
      <c r="BZ121" s="990"/>
      <c r="CA121" s="990">
        <v>15053498</v>
      </c>
      <c r="CB121" s="990"/>
      <c r="CC121" s="990"/>
      <c r="CD121" s="990"/>
      <c r="CE121" s="990"/>
      <c r="CF121" s="984">
        <v>76.900000000000006</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3627851</v>
      </c>
      <c r="DH121" s="990"/>
      <c r="DI121" s="990"/>
      <c r="DJ121" s="990"/>
      <c r="DK121" s="990"/>
      <c r="DL121" s="990">
        <v>3491839</v>
      </c>
      <c r="DM121" s="990"/>
      <c r="DN121" s="990"/>
      <c r="DO121" s="990"/>
      <c r="DP121" s="990"/>
      <c r="DQ121" s="990">
        <v>3425900</v>
      </c>
      <c r="DR121" s="990"/>
      <c r="DS121" s="990"/>
      <c r="DT121" s="990"/>
      <c r="DU121" s="990"/>
      <c r="DV121" s="991">
        <v>17.5</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437</v>
      </c>
      <c r="AG122" s="1029"/>
      <c r="AH122" s="1029"/>
      <c r="AI122" s="1029"/>
      <c r="AJ122" s="1030"/>
      <c r="AK122" s="1031" t="s">
        <v>121</v>
      </c>
      <c r="AL122" s="1029"/>
      <c r="AM122" s="1029"/>
      <c r="AN122" s="1029"/>
      <c r="AO122" s="1030"/>
      <c r="AP122" s="1032" t="s">
        <v>457</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31671321</v>
      </c>
      <c r="BR122" s="1068"/>
      <c r="BS122" s="1068"/>
      <c r="BT122" s="1068"/>
      <c r="BU122" s="1068"/>
      <c r="BV122" s="1068">
        <v>28507296</v>
      </c>
      <c r="BW122" s="1068"/>
      <c r="BX122" s="1068"/>
      <c r="BY122" s="1068"/>
      <c r="BZ122" s="1068"/>
      <c r="CA122" s="1068">
        <v>26486282</v>
      </c>
      <c r="CB122" s="1068"/>
      <c r="CC122" s="1068"/>
      <c r="CD122" s="1068"/>
      <c r="CE122" s="1068"/>
      <c r="CF122" s="1088">
        <v>135.19999999999999</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v>78989</v>
      </c>
      <c r="DH122" s="990"/>
      <c r="DI122" s="990"/>
      <c r="DJ122" s="990"/>
      <c r="DK122" s="990"/>
      <c r="DL122" s="990">
        <v>91860</v>
      </c>
      <c r="DM122" s="990"/>
      <c r="DN122" s="990"/>
      <c r="DO122" s="990"/>
      <c r="DP122" s="990"/>
      <c r="DQ122" s="990">
        <v>91646</v>
      </c>
      <c r="DR122" s="990"/>
      <c r="DS122" s="990"/>
      <c r="DT122" s="990"/>
      <c r="DU122" s="990"/>
      <c r="DV122" s="991">
        <v>0.5</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457</v>
      </c>
      <c r="AL123" s="1029"/>
      <c r="AM123" s="1029"/>
      <c r="AN123" s="1029"/>
      <c r="AO123" s="1030"/>
      <c r="AP123" s="1032" t="s">
        <v>121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472</v>
      </c>
      <c r="BP123" s="1076"/>
      <c r="BQ123" s="1135">
        <v>57183382</v>
      </c>
      <c r="BR123" s="1136"/>
      <c r="BS123" s="1136"/>
      <c r="BT123" s="1136"/>
      <c r="BU123" s="1136"/>
      <c r="BV123" s="1136">
        <v>57065019</v>
      </c>
      <c r="BW123" s="1136"/>
      <c r="BX123" s="1136"/>
      <c r="BY123" s="1136"/>
      <c r="BZ123" s="1136"/>
      <c r="CA123" s="1136">
        <v>55426951</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v>126426</v>
      </c>
      <c r="DH123" s="1029"/>
      <c r="DI123" s="1029"/>
      <c r="DJ123" s="1029"/>
      <c r="DK123" s="1030"/>
      <c r="DL123" s="1031">
        <v>47518</v>
      </c>
      <c r="DM123" s="1029"/>
      <c r="DN123" s="1029"/>
      <c r="DO123" s="1029"/>
      <c r="DP123" s="1030"/>
      <c r="DQ123" s="1031">
        <v>5262</v>
      </c>
      <c r="DR123" s="1029"/>
      <c r="DS123" s="1029"/>
      <c r="DT123" s="1029"/>
      <c r="DU123" s="1030"/>
      <c r="DV123" s="1032">
        <v>0</v>
      </c>
      <c r="DW123" s="1033"/>
      <c r="DX123" s="1033"/>
      <c r="DY123" s="1033"/>
      <c r="DZ123" s="1034"/>
    </row>
    <row r="124" spans="1:130" s="226" customFormat="1" ht="26.25" customHeight="1" thickBot="1">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121.6</v>
      </c>
      <c r="BR124" s="1098"/>
      <c r="BS124" s="1098"/>
      <c r="BT124" s="1098"/>
      <c r="BU124" s="1098"/>
      <c r="BV124" s="1098">
        <v>96</v>
      </c>
      <c r="BW124" s="1098"/>
      <c r="BX124" s="1098"/>
      <c r="BY124" s="1098"/>
      <c r="BZ124" s="1098"/>
      <c r="CA124" s="1098">
        <v>90.4</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405</v>
      </c>
      <c r="DH124" s="1054"/>
      <c r="DI124" s="1054"/>
      <c r="DJ124" s="1054"/>
      <c r="DK124" s="1055"/>
      <c r="DL124" s="1053" t="s">
        <v>405</v>
      </c>
      <c r="DM124" s="1054"/>
      <c r="DN124" s="1054"/>
      <c r="DO124" s="1054"/>
      <c r="DP124" s="1055"/>
      <c r="DQ124" s="1053" t="s">
        <v>405</v>
      </c>
      <c r="DR124" s="1054"/>
      <c r="DS124" s="1054"/>
      <c r="DT124" s="1054"/>
      <c r="DU124" s="1055"/>
      <c r="DV124" s="1056" t="s">
        <v>405</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405</v>
      </c>
      <c r="AB125" s="1029"/>
      <c r="AC125" s="1029"/>
      <c r="AD125" s="1029"/>
      <c r="AE125" s="1030"/>
      <c r="AF125" s="1031" t="s">
        <v>405</v>
      </c>
      <c r="AG125" s="1029"/>
      <c r="AH125" s="1029"/>
      <c r="AI125" s="1029"/>
      <c r="AJ125" s="1030"/>
      <c r="AK125" s="1031" t="s">
        <v>405</v>
      </c>
      <c r="AL125" s="1029"/>
      <c r="AM125" s="1029"/>
      <c r="AN125" s="1029"/>
      <c r="AO125" s="1030"/>
      <c r="AP125" s="1032" t="s">
        <v>405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405</v>
      </c>
      <c r="DH125" s="997"/>
      <c r="DI125" s="997"/>
      <c r="DJ125" s="997"/>
      <c r="DK125" s="997"/>
      <c r="DL125" s="997" t="s">
        <v>405</v>
      </c>
      <c r="DM125" s="997"/>
      <c r="DN125" s="997"/>
      <c r="DO125" s="997"/>
      <c r="DP125" s="997"/>
      <c r="DQ125" s="997" t="s">
        <v>405</v>
      </c>
      <c r="DR125" s="997"/>
      <c r="DS125" s="997"/>
      <c r="DT125" s="997"/>
      <c r="DU125" s="997"/>
      <c r="DV125" s="998" t="s">
        <v>405</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98449</v>
      </c>
      <c r="AB126" s="1029"/>
      <c r="AC126" s="1029"/>
      <c r="AD126" s="1029"/>
      <c r="AE126" s="1030"/>
      <c r="AF126" s="1031">
        <v>103245</v>
      </c>
      <c r="AG126" s="1029"/>
      <c r="AH126" s="1029"/>
      <c r="AI126" s="1029"/>
      <c r="AJ126" s="1030"/>
      <c r="AK126" s="1031">
        <v>138643</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405</v>
      </c>
      <c r="DH126" s="990"/>
      <c r="DI126" s="990"/>
      <c r="DJ126" s="990"/>
      <c r="DK126" s="990"/>
      <c r="DL126" s="990" t="s">
        <v>405</v>
      </c>
      <c r="DM126" s="990"/>
      <c r="DN126" s="990"/>
      <c r="DO126" s="990"/>
      <c r="DP126" s="990"/>
      <c r="DQ126" s="990" t="s">
        <v>405</v>
      </c>
      <c r="DR126" s="990"/>
      <c r="DS126" s="990"/>
      <c r="DT126" s="990"/>
      <c r="DU126" s="990"/>
      <c r="DV126" s="991" t="s">
        <v>405</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405</v>
      </c>
      <c r="AB127" s="1029"/>
      <c r="AC127" s="1029"/>
      <c r="AD127" s="1029"/>
      <c r="AE127" s="1030"/>
      <c r="AF127" s="1031" t="s">
        <v>405</v>
      </c>
      <c r="AG127" s="1029"/>
      <c r="AH127" s="1029"/>
      <c r="AI127" s="1029"/>
      <c r="AJ127" s="1030"/>
      <c r="AK127" s="1031" t="s">
        <v>405</v>
      </c>
      <c r="AL127" s="1029"/>
      <c r="AM127" s="1029"/>
      <c r="AN127" s="1029"/>
      <c r="AO127" s="1030"/>
      <c r="AP127" s="1032" t="s">
        <v>405</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405</v>
      </c>
      <c r="DH127" s="990"/>
      <c r="DI127" s="990"/>
      <c r="DJ127" s="990"/>
      <c r="DK127" s="990"/>
      <c r="DL127" s="990" t="s">
        <v>405</v>
      </c>
      <c r="DM127" s="990"/>
      <c r="DN127" s="990"/>
      <c r="DO127" s="990"/>
      <c r="DP127" s="990"/>
      <c r="DQ127" s="990" t="s">
        <v>405</v>
      </c>
      <c r="DR127" s="990"/>
      <c r="DS127" s="990"/>
      <c r="DT127" s="990"/>
      <c r="DU127" s="990"/>
      <c r="DV127" s="991" t="s">
        <v>405</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1763574</v>
      </c>
      <c r="AB128" s="1118"/>
      <c r="AC128" s="1118"/>
      <c r="AD128" s="1118"/>
      <c r="AE128" s="1119"/>
      <c r="AF128" s="1120">
        <v>1758058</v>
      </c>
      <c r="AG128" s="1118"/>
      <c r="AH128" s="1118"/>
      <c r="AI128" s="1118"/>
      <c r="AJ128" s="1119"/>
      <c r="AK128" s="1120">
        <v>1839718</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405</v>
      </c>
      <c r="BG128" s="1125"/>
      <c r="BH128" s="1125"/>
      <c r="BI128" s="1125"/>
      <c r="BJ128" s="1125"/>
      <c r="BK128" s="1125"/>
      <c r="BL128" s="1126"/>
      <c r="BM128" s="1124">
        <v>12.23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v>14698</v>
      </c>
      <c r="DH128" s="1110"/>
      <c r="DI128" s="1110"/>
      <c r="DJ128" s="1110"/>
      <c r="DK128" s="1110"/>
      <c r="DL128" s="1110">
        <v>11659</v>
      </c>
      <c r="DM128" s="1110"/>
      <c r="DN128" s="1110"/>
      <c r="DO128" s="1110"/>
      <c r="DP128" s="1110"/>
      <c r="DQ128" s="1110">
        <v>8846</v>
      </c>
      <c r="DR128" s="1110"/>
      <c r="DS128" s="1110"/>
      <c r="DT128" s="1110"/>
      <c r="DU128" s="1110"/>
      <c r="DV128" s="1111">
        <v>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23614572</v>
      </c>
      <c r="AB129" s="1029"/>
      <c r="AC129" s="1029"/>
      <c r="AD129" s="1029"/>
      <c r="AE129" s="1030"/>
      <c r="AF129" s="1031">
        <v>23676912</v>
      </c>
      <c r="AG129" s="1029"/>
      <c r="AH129" s="1029"/>
      <c r="AI129" s="1029"/>
      <c r="AJ129" s="1030"/>
      <c r="AK129" s="1031">
        <v>22967278</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405</v>
      </c>
      <c r="BG129" s="1139"/>
      <c r="BH129" s="1139"/>
      <c r="BI129" s="1139"/>
      <c r="BJ129" s="1139"/>
      <c r="BK129" s="1139"/>
      <c r="BL129" s="1140"/>
      <c r="BM129" s="1138">
        <v>17.23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4315528</v>
      </c>
      <c r="AB130" s="1029"/>
      <c r="AC130" s="1029"/>
      <c r="AD130" s="1029"/>
      <c r="AE130" s="1030"/>
      <c r="AF130" s="1031">
        <v>4168494</v>
      </c>
      <c r="AG130" s="1029"/>
      <c r="AH130" s="1029"/>
      <c r="AI130" s="1029"/>
      <c r="AJ130" s="1030"/>
      <c r="AK130" s="1031">
        <v>3382002</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8.3000000000000007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19299044</v>
      </c>
      <c r="AB131" s="1054"/>
      <c r="AC131" s="1054"/>
      <c r="AD131" s="1054"/>
      <c r="AE131" s="1055"/>
      <c r="AF131" s="1053">
        <v>19508418</v>
      </c>
      <c r="AG131" s="1054"/>
      <c r="AH131" s="1054"/>
      <c r="AI131" s="1054"/>
      <c r="AJ131" s="1055"/>
      <c r="AK131" s="1053">
        <v>19585276</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90.4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2.2314784090000002</v>
      </c>
      <c r="AB132" s="1170"/>
      <c r="AC132" s="1170"/>
      <c r="AD132" s="1170"/>
      <c r="AE132" s="1171"/>
      <c r="AF132" s="1172">
        <v>5.8893447950000004</v>
      </c>
      <c r="AG132" s="1170"/>
      <c r="AH132" s="1170"/>
      <c r="AI132" s="1170"/>
      <c r="AJ132" s="1171"/>
      <c r="AK132" s="1172">
        <v>16.8919958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5.5</v>
      </c>
      <c r="AB133" s="1153"/>
      <c r="AC133" s="1153"/>
      <c r="AD133" s="1153"/>
      <c r="AE133" s="1154"/>
      <c r="AF133" s="1152">
        <v>3.4</v>
      </c>
      <c r="AG133" s="1153"/>
      <c r="AH133" s="1153"/>
      <c r="AI133" s="1153"/>
      <c r="AJ133" s="1154"/>
      <c r="AK133" s="1152">
        <v>8.3000000000000007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y+Jdc2xFSLK/d0cTwI9s3lsjXPZBexSAr2DzsmuQYCGD+t5El2EgO32BBOxzGCTEYe/ApVoypOXAqkHT3/XsQ==" saltValue="PkthLUBrcvq4m0B/xcVg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AL51" sqref="AL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fg4UaVAxxY0asEM5vPldWkra077MlB9RWPG9w71BRpUIOL7KoS6GEbzCHdERLwdWwHle5hpUM7NfJMRO5ZY5A==" saltValue="ykmH8WRHqeL/ta0Buyzl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c0lN6MvJlD5qtv9uVSqn/toS29L726XSJ0NTqRfx2LhKQA9GGrgFrAXUpFEP11t2GvVQ/9bBYb4j0R4Sn65/w==" saltValue="GCCUINs1/YXx45MxrBAd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7841129</v>
      </c>
      <c r="AP9" s="292">
        <v>81362</v>
      </c>
      <c r="AQ9" s="293">
        <v>57316</v>
      </c>
      <c r="AR9" s="294">
        <v>42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629279</v>
      </c>
      <c r="AP10" s="295">
        <v>6530</v>
      </c>
      <c r="AQ10" s="296">
        <v>3762</v>
      </c>
      <c r="AR10" s="297">
        <v>73.599999999999994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3191</v>
      </c>
      <c r="AP11" s="295">
        <v>33</v>
      </c>
      <c r="AQ11" s="296">
        <v>6408</v>
      </c>
      <c r="AR11" s="297">
        <v>-99.5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331439</v>
      </c>
      <c r="AP12" s="295">
        <v>3439</v>
      </c>
      <c r="AQ12" s="296">
        <v>891</v>
      </c>
      <c r="AR12" s="297">
        <v>286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469896</v>
      </c>
      <c r="AP14" s="295">
        <v>4876</v>
      </c>
      <c r="AQ14" s="296">
        <v>2694</v>
      </c>
      <c r="AR14" s="297">
        <v>81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10852</v>
      </c>
      <c r="AP15" s="295">
        <v>113</v>
      </c>
      <c r="AQ15" s="296">
        <v>1362</v>
      </c>
      <c r="AR15" s="297">
        <v>-91.7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-662253</v>
      </c>
      <c r="AP16" s="295">
        <v>-6872</v>
      </c>
      <c r="AQ16" s="296">
        <v>-4530</v>
      </c>
      <c r="AR16" s="297">
        <v>51.7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8623533</v>
      </c>
      <c r="AP17" s="295">
        <v>89481</v>
      </c>
      <c r="AQ17" s="296">
        <v>67903</v>
      </c>
      <c r="AR17" s="297">
        <v>31.8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7.51</v>
      </c>
      <c r="AP21" s="308">
        <v>6.2</v>
      </c>
      <c r="AQ21" s="309">
        <v>1.31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102.5</v>
      </c>
      <c r="AP22" s="313">
        <v>98.7</v>
      </c>
      <c r="AQ22" s="314">
        <v>3.8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7313960</v>
      </c>
      <c r="AP32" s="322">
        <v>75892</v>
      </c>
      <c r="AQ32" s="323">
        <v>34720</v>
      </c>
      <c r="AR32" s="324">
        <v>118.6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v>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v>22</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1041727</v>
      </c>
      <c r="AP35" s="322">
        <v>10809</v>
      </c>
      <c r="AQ35" s="323">
        <v>9232</v>
      </c>
      <c r="AR35" s="324">
        <v>17.100000000000001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34792</v>
      </c>
      <c r="AP36" s="322">
        <v>361</v>
      </c>
      <c r="AQ36" s="323">
        <v>2017</v>
      </c>
      <c r="AR36" s="324">
        <v>-82.1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139585</v>
      </c>
      <c r="AP37" s="322">
        <v>1448</v>
      </c>
      <c r="AQ37" s="323">
        <v>1146</v>
      </c>
      <c r="AR37" s="324">
        <v>26.4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1</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-1839718</v>
      </c>
      <c r="AP39" s="322">
        <v>-19090</v>
      </c>
      <c r="AQ39" s="323">
        <v>-6713</v>
      </c>
      <c r="AR39" s="324">
        <v>184.4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-3382002</v>
      </c>
      <c r="AP40" s="322">
        <v>-35093</v>
      </c>
      <c r="AQ40" s="323">
        <v>-28519</v>
      </c>
      <c r="AR40" s="324">
        <v>23.1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3308344</v>
      </c>
      <c r="AP41" s="322">
        <v>34329</v>
      </c>
      <c r="AQ41" s="323">
        <v>11906</v>
      </c>
      <c r="AR41" s="324">
        <v>188.3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10115442</v>
      </c>
      <c r="AN51" s="344">
        <v>104444</v>
      </c>
      <c r="AO51" s="345">
        <v>348.9</v>
      </c>
      <c r="AP51" s="346">
        <v>63956</v>
      </c>
      <c r="AQ51" s="347">
        <v>25.7</v>
      </c>
      <c r="AR51" s="348">
        <v>323.2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8582888</v>
      </c>
      <c r="AN52" s="352">
        <v>88620</v>
      </c>
      <c r="AO52" s="353">
        <v>355.5</v>
      </c>
      <c r="AP52" s="354">
        <v>29239</v>
      </c>
      <c r="AQ52" s="355">
        <v>8.8000000000000007</v>
      </c>
      <c r="AR52" s="356">
        <v>346.7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6247955</v>
      </c>
      <c r="AN53" s="344">
        <v>64348</v>
      </c>
      <c r="AO53" s="345">
        <v>-38.4</v>
      </c>
      <c r="AP53" s="346">
        <v>66255</v>
      </c>
      <c r="AQ53" s="347">
        <v>3.6</v>
      </c>
      <c r="AR53" s="348">
        <v>-42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4778378</v>
      </c>
      <c r="AN54" s="352">
        <v>49213</v>
      </c>
      <c r="AO54" s="353">
        <v>-44.5</v>
      </c>
      <c r="AP54" s="354">
        <v>31822</v>
      </c>
      <c r="AQ54" s="355">
        <v>8.8000000000000007</v>
      </c>
      <c r="AR54" s="356">
        <v>-53.3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12130805</v>
      </c>
      <c r="AN55" s="344">
        <v>125386</v>
      </c>
      <c r="AO55" s="345">
        <v>94.9</v>
      </c>
      <c r="AP55" s="346">
        <v>47278</v>
      </c>
      <c r="AQ55" s="347">
        <v>-28.6</v>
      </c>
      <c r="AR55" s="348">
        <v>123.5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11303953</v>
      </c>
      <c r="AN56" s="352">
        <v>116839</v>
      </c>
      <c r="AO56" s="353">
        <v>137.4</v>
      </c>
      <c r="AP56" s="354">
        <v>24096</v>
      </c>
      <c r="AQ56" s="355">
        <v>-24.3</v>
      </c>
      <c r="AR56" s="356">
        <v>161.69999999999999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4872705</v>
      </c>
      <c r="AN57" s="344">
        <v>50628</v>
      </c>
      <c r="AO57" s="345">
        <v>-59.6</v>
      </c>
      <c r="AP57" s="346">
        <v>44504</v>
      </c>
      <c r="AQ57" s="347">
        <v>-5.9</v>
      </c>
      <c r="AR57" s="348">
        <v>-53.7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3931628</v>
      </c>
      <c r="AN58" s="352">
        <v>40850</v>
      </c>
      <c r="AO58" s="353">
        <v>-65</v>
      </c>
      <c r="AP58" s="354">
        <v>25876</v>
      </c>
      <c r="AQ58" s="355">
        <v>7.4</v>
      </c>
      <c r="AR58" s="356">
        <v>-72.400000000000006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9021340</v>
      </c>
      <c r="AN59" s="344">
        <v>93609</v>
      </c>
      <c r="AO59" s="345">
        <v>84.9</v>
      </c>
      <c r="AP59" s="346">
        <v>47820</v>
      </c>
      <c r="AQ59" s="347">
        <v>7.5</v>
      </c>
      <c r="AR59" s="348">
        <v>77.400000000000006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5263391</v>
      </c>
      <c r="AN60" s="352">
        <v>54615</v>
      </c>
      <c r="AO60" s="353">
        <v>33.700000000000003</v>
      </c>
      <c r="AP60" s="354">
        <v>25855</v>
      </c>
      <c r="AQ60" s="355">
        <v>-0.1</v>
      </c>
      <c r="AR60" s="356">
        <v>33.799999999999997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8477649</v>
      </c>
      <c r="AN61" s="359">
        <v>87683</v>
      </c>
      <c r="AO61" s="360">
        <v>86.1</v>
      </c>
      <c r="AP61" s="361">
        <v>53963</v>
      </c>
      <c r="AQ61" s="362">
        <v>0.5</v>
      </c>
      <c r="AR61" s="348">
        <v>85.6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6772048</v>
      </c>
      <c r="AN62" s="352">
        <v>70027</v>
      </c>
      <c r="AO62" s="353">
        <v>83.4</v>
      </c>
      <c r="AP62" s="354">
        <v>27378</v>
      </c>
      <c r="AQ62" s="355">
        <v>0.1</v>
      </c>
      <c r="AR62" s="356">
        <v>83.3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eW/lkzcSreBoZcw4ypzcUds8pOV3qeuEQdye8ly4V7xFxKuqQ8Z6AmBEhWOpJO9Lb3bqhMk5/Udpt63/1/kQ==" saltValue="An9d3uEL+GvETib+0xT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E85" sqref="AE8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ksHHmlEUBKdsWBHfsQoPiOjWiv5zv22ohl6v2AL45y0HVoNLR/7WKJDXZDJMd2hPnlYsWf8vXxhQEf6+BhWQ==" saltValue="aL55bnWa9wIe+mbNyxN+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YXW1o6mL2hnsHmf42Q2t2rXPqdzx1CLPOyHropKeK04BpLQeGnnIYTIZwbOwpXOwrFjh3YntMoQYdGGHUxosA==" saltValue="kH8YIjYLvMQuZn+cXVpf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30.14</v>
      </c>
      <c r="G47" s="12">
        <v>22.74</v>
      </c>
      <c r="H47" s="12">
        <v>34.83</v>
      </c>
      <c r="I47" s="12">
        <v>37.67</v>
      </c>
      <c r="J47" s="13">
        <v>29.8</v>
      </c>
    </row>
    <row r="48" spans="2:10" ht="57.75" customHeight="1">
      <c r="B48" s="14"/>
      <c r="C48" s="1214" t="s">
        <v>4</v>
      </c>
      <c r="D48" s="1214"/>
      <c r="E48" s="1215"/>
      <c r="F48" s="15">
        <v>2.23</v>
      </c>
      <c r="G48" s="16">
        <v>2.04</v>
      </c>
      <c r="H48" s="16">
        <v>5.05</v>
      </c>
      <c r="I48" s="16">
        <v>2.4900000000000002</v>
      </c>
      <c r="J48" s="17">
        <v>1.86</v>
      </c>
    </row>
    <row r="49" spans="2:10" ht="57.75" customHeight="1" thickBot="1">
      <c r="B49" s="18"/>
      <c r="C49" s="1216" t="s">
        <v>5</v>
      </c>
      <c r="D49" s="1216"/>
      <c r="E49" s="1217"/>
      <c r="F49" s="19">
        <v>6.57</v>
      </c>
      <c r="G49" s="20">
        <v>9.7799999999999994</v>
      </c>
      <c r="H49" s="20">
        <v>18.62</v>
      </c>
      <c r="I49" s="20">
        <v>16.41</v>
      </c>
      <c r="J49" s="21" t="s">
        <v>558</v>
      </c>
    </row>
    <row r="50" spans="2:10" ht="13.5" customHeight="1"/>
    <row r="51" spans="2:10" ht="13.5" hidden="1" customHeight="1"/>
    <row r="52" spans="2:10" ht="13.5" hidden="1" customHeight="1"/>
    <row r="53" spans="2:10" ht="13.5" hidden="1" customHeight="1"/>
  </sheetData>
  <sheetProtection algorithmName="SHA-512" hashValue="BqYZqm77inz4XrKnwJrzJsQicPNZC5VaISxPNWuwkR5kCaqM8MJX159M8/3Z6oAAXWxGfJYubDSjbqf22Ap3Fg==" saltValue="QA2fnjudBNqpJQ4RIWtl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大脇 亮允(oowaki.3674)</cp:lastModifiedBy>
  <cp:lastPrinted>2019-03-12T11:41:43Z</cp:lastPrinted>
  <dcterms:created xsi:type="dcterms:W3CDTF">2019-02-14T03:47:28Z</dcterms:created>
  <dcterms:modified xsi:type="dcterms:W3CDTF">2019-10-29T01:04:31Z</dcterms:modified>
  <cp:category/>
</cp:coreProperties>
</file>