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30" yWindow="75" windowWidth="19395" windowHeight="7125"/>
  </bookViews>
  <sheets>
    <sheet name="1.2.3.4" sheetId="3" r:id="rId1"/>
    <sheet name="5 " sheetId="5" r:id="rId2"/>
    <sheet name="6 " sheetId="6" r:id="rId3"/>
  </sheets>
  <definedNames>
    <definedName name="_xlnm.Print_Area" localSheetId="0">'1.2.3.4'!$A$1:$P$52</definedName>
  </definedNames>
  <calcPr calcId="162913"/>
</workbook>
</file>

<file path=xl/calcChain.xml><?xml version="1.0" encoding="utf-8"?>
<calcChain xmlns="http://schemas.openxmlformats.org/spreadsheetml/2006/main">
  <c r="H39" i="6" l="1"/>
  <c r="F39" i="6"/>
  <c r="O39" i="6" l="1"/>
  <c r="K39" i="6"/>
  <c r="D39" i="6"/>
  <c r="B39" i="6"/>
  <c r="N13" i="6"/>
  <c r="L13" i="6"/>
  <c r="J13" i="6"/>
  <c r="I13" i="6"/>
  <c r="G13" i="6"/>
  <c r="E13" i="6"/>
  <c r="C13" i="6"/>
</calcChain>
</file>

<file path=xl/sharedStrings.xml><?xml version="1.0" encoding="utf-8"?>
<sst xmlns="http://schemas.openxmlformats.org/spreadsheetml/2006/main" count="396" uniqueCount="298">
  <si>
    <t>５　地価公示</t>
  </si>
  <si>
    <t>所在及び地番並びに住居表示</t>
  </si>
  <si>
    <t>周辺の土地の利用の現状</t>
  </si>
  <si>
    <t>主要な交通施設との接近の状況</t>
  </si>
  <si>
    <t>芦屋市</t>
  </si>
  <si>
    <t>円</t>
  </si>
  <si>
    <t>北西6.8m市道</t>
  </si>
  <si>
    <t>打出 360m</t>
  </si>
  <si>
    <t>　山手町40番14</t>
  </si>
  <si>
    <t>｢山手町10-13｣</t>
  </si>
  <si>
    <t>中規模以上の一般住宅が多い山手の住宅地域</t>
  </si>
  <si>
    <t>　平田町53番3</t>
  </si>
  <si>
    <t>｢平田町3-10｣</t>
  </si>
  <si>
    <t>中規模一般住宅が多い閑静な住宅地域</t>
  </si>
  <si>
    <t>東5.5m市道</t>
  </si>
  <si>
    <t>阪神芦屋 530m</t>
  </si>
  <si>
    <t>中規模一般住宅が建ち並ぶ閑静な住宅地域</t>
  </si>
  <si>
    <t>　竹園町33番2</t>
  </si>
  <si>
    <t>｢竹園町3-9｣</t>
  </si>
  <si>
    <t>中小規模一般住宅が多い整然とした住宅地域</t>
  </si>
  <si>
    <t>南東6.4m市道</t>
  </si>
  <si>
    <t>阪神芦屋 600m</t>
  </si>
  <si>
    <t>　川西町65番9</t>
  </si>
  <si>
    <t>｢川西町10-18｣</t>
  </si>
  <si>
    <t>中規模一般住宅が多い整然とした住宅地域</t>
  </si>
  <si>
    <t>北6m市道</t>
  </si>
  <si>
    <t>阪神芦屋 250m</t>
  </si>
  <si>
    <t>　松浜町68番1</t>
  </si>
  <si>
    <t>｢松浜町9-15｣</t>
  </si>
  <si>
    <t>中規模一般住宅が建ち並ぶ既成住宅地域</t>
  </si>
  <si>
    <t>北5.5m市道</t>
  </si>
  <si>
    <t>阪神芦屋 850m</t>
  </si>
  <si>
    <t>　西山町107番1</t>
  </si>
  <si>
    <t>西6m市道</t>
  </si>
  <si>
    <t>芦屋川 500m</t>
  </si>
  <si>
    <t>　岩園町275番10</t>
  </si>
  <si>
    <t>芦屋 1.7㎞</t>
  </si>
  <si>
    <t>大中規模一般住宅が建ち並ぶ住宅地域</t>
  </si>
  <si>
    <t>　精道町63番1</t>
  </si>
  <si>
    <t>｢精道町4-18｣</t>
  </si>
  <si>
    <t>北5.8m市道</t>
  </si>
  <si>
    <t>阪神芦屋 290m</t>
  </si>
  <si>
    <t>　浜風町12番46</t>
  </si>
  <si>
    <t>「浜風町22-2」</t>
  </si>
  <si>
    <t>北6.3m市道</t>
  </si>
  <si>
    <t>打出 1.7km</t>
  </si>
  <si>
    <t>中規模一般住宅が多い傾斜地の住宅地域</t>
  </si>
  <si>
    <t>南西6m市道</t>
  </si>
  <si>
    <t>　春日町339番外</t>
  </si>
  <si>
    <t>「春日町11-6」</t>
  </si>
  <si>
    <t>中規模一般住宅が多い幹線街路沿いの住宅地域</t>
  </si>
  <si>
    <t>北15m市道</t>
  </si>
  <si>
    <t>打出 300m</t>
  </si>
  <si>
    <t>　業平町34番1</t>
  </si>
  <si>
    <t>｢業平町5-21｣</t>
  </si>
  <si>
    <t>中小規模の中層の事務所が建ち並ぶ駅前商業地域</t>
  </si>
  <si>
    <t>北12m市道</t>
  </si>
  <si>
    <t>芦屋 130m</t>
  </si>
  <si>
    <t>準防</t>
  </si>
  <si>
    <t>　月若町2番1</t>
  </si>
  <si>
    <t>｢月若町8-1｣</t>
  </si>
  <si>
    <t>小売店舗が建ち並ぶ駅前の商業地域</t>
  </si>
  <si>
    <t>東12m市道</t>
  </si>
  <si>
    <t>芦屋川近接</t>
  </si>
  <si>
    <t>　打出町51番5</t>
  </si>
  <si>
    <t>｢打出町1-18｣</t>
  </si>
  <si>
    <t>打出近接</t>
  </si>
  <si>
    <t>前面道路の
状況</t>
    <rPh sb="6" eb="8">
      <t>ジョウキョウ</t>
    </rPh>
    <phoneticPr fontId="1"/>
  </si>
  <si>
    <t>1㎡当た
りの
価格</t>
    <rPh sb="8" eb="10">
      <t>カカク</t>
    </rPh>
    <phoneticPr fontId="1"/>
  </si>
  <si>
    <t>都市計画法等の制限で主要な
もの</t>
    <phoneticPr fontId="1"/>
  </si>
  <si>
    <t>中小規模の店舗兼住宅が建ち並ぶ駅前の商業
地域</t>
    <phoneticPr fontId="1"/>
  </si>
  <si>
    <t>中規模一般住宅にマンションが見られる住宅
地域</t>
    <phoneticPr fontId="1"/>
  </si>
  <si>
    <t>　浜町68番3外</t>
    <rPh sb="1" eb="2">
      <t>ハマ</t>
    </rPh>
    <rPh sb="2" eb="3">
      <t>マチ</t>
    </rPh>
    <rPh sb="5" eb="6">
      <t>バン</t>
    </rPh>
    <rPh sb="7" eb="8">
      <t>ソト</t>
    </rPh>
    <phoneticPr fontId="1"/>
  </si>
  <si>
    <t>南8.4m市道</t>
    <phoneticPr fontId="1"/>
  </si>
  <si>
    <t>芦屋 500m</t>
    <rPh sb="0" eb="2">
      <t>アシヤ</t>
    </rPh>
    <phoneticPr fontId="1"/>
  </si>
  <si>
    <t>北東5.5m市道</t>
    <phoneticPr fontId="1"/>
  </si>
  <si>
    <t>　東山町266番</t>
    <phoneticPr fontId="1"/>
  </si>
  <si>
    <t>北東5m市道</t>
    <rPh sb="0" eb="2">
      <t>ホクトウ</t>
    </rPh>
    <phoneticPr fontId="1"/>
  </si>
  <si>
    <t>芦屋 1km</t>
    <phoneticPr fontId="1"/>
  </si>
  <si>
    <t>　親王塚町68番4</t>
    <rPh sb="1" eb="5">
      <t>シンノウヅカチョウ</t>
    </rPh>
    <rPh sb="7" eb="8">
      <t>バン</t>
    </rPh>
    <phoneticPr fontId="1"/>
  </si>
  <si>
    <t xml:space="preserve">  打出小槌町178番1</t>
    <rPh sb="2" eb="4">
      <t>ウチデ</t>
    </rPh>
    <rPh sb="4" eb="6">
      <t>コヅチ</t>
    </rPh>
    <rPh sb="6" eb="7">
      <t>チョウ</t>
    </rPh>
    <rPh sb="10" eb="11">
      <t>バン</t>
    </rPh>
    <phoneticPr fontId="1"/>
  </si>
  <si>
    <t>中小規模の一般住宅が建ち並ぶ住宅地域</t>
    <rPh sb="1" eb="2">
      <t>ショウ</t>
    </rPh>
    <phoneticPr fontId="1"/>
  </si>
  <si>
    <t>北東6m市道</t>
    <rPh sb="1" eb="2">
      <t>トウ</t>
    </rPh>
    <phoneticPr fontId="1"/>
  </si>
  <si>
    <t>　船戸町38番3</t>
    <rPh sb="1" eb="3">
      <t>フナド</t>
    </rPh>
    <phoneticPr fontId="1"/>
  </si>
  <si>
    <t>東7m市道</t>
    <rPh sb="0" eb="1">
      <t>ヒガシ</t>
    </rPh>
    <phoneticPr fontId="1"/>
  </si>
  <si>
    <t>芦屋300ｍ</t>
    <rPh sb="0" eb="2">
      <t>アシヤ</t>
    </rPh>
    <phoneticPr fontId="1"/>
  </si>
  <si>
    <t>　翠ケ丘町26番34</t>
    <phoneticPr fontId="1"/>
  </si>
  <si>
    <t>　朝日ケ丘町327番</t>
    <phoneticPr fontId="1"/>
  </si>
  <si>
    <t>　南浜町1番106</t>
    <rPh sb="1" eb="2">
      <t>ミナミ</t>
    </rPh>
    <rPh sb="2" eb="3">
      <t>ハマ</t>
    </rPh>
    <phoneticPr fontId="1"/>
  </si>
  <si>
    <t>中小規模一般住宅が多い山手の住宅地域</t>
    <rPh sb="0" eb="2">
      <t>チュウショウ</t>
    </rPh>
    <rPh sb="2" eb="4">
      <t>キボ</t>
    </rPh>
    <rPh sb="4" eb="6">
      <t>イッパン</t>
    </rPh>
    <rPh sb="6" eb="8">
      <t>ジュウタク</t>
    </rPh>
    <rPh sb="9" eb="10">
      <t>オオ</t>
    </rPh>
    <phoneticPr fontId="1"/>
  </si>
  <si>
    <t>西6m市道</t>
    <rPh sb="0" eb="1">
      <t>ニシ</t>
    </rPh>
    <phoneticPr fontId="1"/>
  </si>
  <si>
    <t>芦屋 1.1㎞</t>
    <phoneticPr fontId="1"/>
  </si>
  <si>
    <t>芦屋 1.6㎞</t>
    <phoneticPr fontId="1"/>
  </si>
  <si>
    <t>阪神芦屋 2.6㎞</t>
    <phoneticPr fontId="1"/>
  </si>
  <si>
    <t>中規模の一般住宅が建ち並ぶ埋立地の住宅地域</t>
    <rPh sb="0" eb="3">
      <t>チュウキボ</t>
    </rPh>
    <rPh sb="13" eb="16">
      <t>ウメタテチ</t>
    </rPh>
    <phoneticPr fontId="1"/>
  </si>
  <si>
    <t>１　位置及び範囲</t>
  </si>
  <si>
    <t>方位</t>
  </si>
  <si>
    <t>地点</t>
  </si>
  <si>
    <t>距離</t>
  </si>
  <si>
    <t>隣接市名</t>
  </si>
  <si>
    <t>東経</t>
  </si>
  <si>
    <t>北緯</t>
  </si>
  <si>
    <t>極東</t>
  </si>
  <si>
    <t>大東町75</t>
  </si>
  <si>
    <t>5,460m</t>
  </si>
  <si>
    <t>西宮市</t>
  </si>
  <si>
    <t>E135ﾟ19'</t>
  </si>
  <si>
    <t>N34°43'</t>
  </si>
  <si>
    <t>極西</t>
  </si>
  <si>
    <t>神戸市</t>
  </si>
  <si>
    <t>E135ﾟ16'</t>
  </si>
  <si>
    <t>N34°46'</t>
  </si>
  <si>
    <t>極南</t>
  </si>
  <si>
    <t>涼風町2</t>
  </si>
  <si>
    <t>8,780m</t>
  </si>
  <si>
    <t>N34°42'</t>
  </si>
  <si>
    <t>極北</t>
  </si>
  <si>
    <t>E135ﾟ17'</t>
  </si>
  <si>
    <t>N34°47'</t>
  </si>
  <si>
    <t>資料：都市計画課</t>
  </si>
  <si>
    <t>２　市域面積　　18.47ｋ㎡</t>
    <phoneticPr fontId="1"/>
  </si>
  <si>
    <t xml:space="preserve">   省統計局において推定した。</t>
    <phoneticPr fontId="1"/>
  </si>
  <si>
    <t>３　地目別土地面積</t>
  </si>
  <si>
    <t>(各年1月1日現在)</t>
    <phoneticPr fontId="1"/>
  </si>
  <si>
    <t>区分</t>
  </si>
  <si>
    <t>筆　　数</t>
  </si>
  <si>
    <t>地 積（㎡）</t>
  </si>
  <si>
    <t>田</t>
  </si>
  <si>
    <t>畑</t>
  </si>
  <si>
    <t>宅地</t>
    <rPh sb="1" eb="2">
      <t>チ</t>
    </rPh>
    <phoneticPr fontId="1"/>
  </si>
  <si>
    <t>住宅用地</t>
  </si>
  <si>
    <t>小規模住宅用地</t>
  </si>
  <si>
    <t>上記以外のもの</t>
  </si>
  <si>
    <t>非住宅用地</t>
  </si>
  <si>
    <t>計</t>
  </si>
  <si>
    <t>池　　　　沼</t>
  </si>
  <si>
    <t>-</t>
    <phoneticPr fontId="1"/>
  </si>
  <si>
    <t>山　　　　林</t>
  </si>
  <si>
    <t>原　　　　野</t>
  </si>
  <si>
    <t>雑</t>
  </si>
  <si>
    <t>ゴルフ場の用地</t>
  </si>
  <si>
    <t>遊園地等の用地</t>
  </si>
  <si>
    <t>種</t>
  </si>
  <si>
    <t>鉄 軌 道 用 地</t>
  </si>
  <si>
    <t>その他の雑種地</t>
  </si>
  <si>
    <t>地</t>
  </si>
  <si>
    <t>合　　　　計</t>
  </si>
  <si>
    <t>資料：課税課｢固定資産概要調書｣</t>
  </si>
  <si>
    <t>４　都市計画区域及び地域地区面積</t>
  </si>
  <si>
    <t>都市計画区域</t>
  </si>
  <si>
    <t>第１種低層住居専用地域</t>
    <phoneticPr fontId="1"/>
  </si>
  <si>
    <t>第１種高度地区</t>
  </si>
  <si>
    <t xml:space="preserve">  322</t>
    <phoneticPr fontId="1"/>
  </si>
  <si>
    <t>第２種低層住居専用地域</t>
    <phoneticPr fontId="1"/>
  </si>
  <si>
    <t xml:space="preserve">  1.0</t>
    <phoneticPr fontId="1"/>
  </si>
  <si>
    <t>第２種高度地区</t>
  </si>
  <si>
    <t xml:space="preserve">  427</t>
    <phoneticPr fontId="1"/>
  </si>
  <si>
    <t>　市 街 化 区 域　　　　　　　</t>
    <phoneticPr fontId="1"/>
  </si>
  <si>
    <t>第１種中高層住居専用地域</t>
    <phoneticPr fontId="1"/>
  </si>
  <si>
    <t>第３種高度地区</t>
  </si>
  <si>
    <t xml:space="preserve">   41</t>
    <phoneticPr fontId="1"/>
  </si>
  <si>
    <t>第２種中高層住居専用地域</t>
    <phoneticPr fontId="1"/>
  </si>
  <si>
    <t>第４種高度地区</t>
  </si>
  <si>
    <t xml:space="preserve">   44</t>
    <phoneticPr fontId="1"/>
  </si>
  <si>
    <t>　市街化調整区域</t>
    <phoneticPr fontId="1"/>
  </si>
  <si>
    <t>第１種住居地域　　　　　　　　　　　　</t>
    <phoneticPr fontId="1"/>
  </si>
  <si>
    <t>101</t>
    <phoneticPr fontId="1"/>
  </si>
  <si>
    <t>準防火地域　　　　　　　</t>
    <phoneticPr fontId="1"/>
  </si>
  <si>
    <t xml:space="preserve">   54</t>
    <phoneticPr fontId="1"/>
  </si>
  <si>
    <t>第２種住居地域　　　　　　　　　　　　</t>
    <phoneticPr fontId="1"/>
  </si>
  <si>
    <t>六甲山風致地区</t>
  </si>
  <si>
    <t>近隣商業地域　　　　　　　　　　　</t>
    <phoneticPr fontId="1"/>
  </si>
  <si>
    <t>芦屋川風致地区</t>
  </si>
  <si>
    <t xml:space="preserve">   33</t>
    <phoneticPr fontId="1"/>
  </si>
  <si>
    <t>商業地域　　　　　　　　　　　</t>
    <phoneticPr fontId="1"/>
  </si>
  <si>
    <t xml:space="preserve">  7.0</t>
    <phoneticPr fontId="1"/>
  </si>
  <si>
    <t>高度利用地区　　　　　　　</t>
    <phoneticPr fontId="1"/>
  </si>
  <si>
    <t xml:space="preserve">    9.7</t>
    <phoneticPr fontId="1"/>
  </si>
  <si>
    <t>６　気象状況（１）</t>
  </si>
  <si>
    <t>（消防本部屋上調）</t>
    <phoneticPr fontId="1"/>
  </si>
  <si>
    <t>区分</t>
    <phoneticPr fontId="1"/>
  </si>
  <si>
    <t>天　　気　　日　　数</t>
  </si>
  <si>
    <t>降水量</t>
  </si>
  <si>
    <t>平　　均</t>
  </si>
  <si>
    <t>平均気圧</t>
  </si>
  <si>
    <t>年度</t>
  </si>
  <si>
    <t>快晴</t>
  </si>
  <si>
    <t>晴</t>
  </si>
  <si>
    <t>曇</t>
  </si>
  <si>
    <t>雨</t>
  </si>
  <si>
    <t>実効湿度</t>
  </si>
  <si>
    <t>日</t>
  </si>
  <si>
    <t>㎜</t>
  </si>
  <si>
    <t>%</t>
  </si>
  <si>
    <t>hPa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</si>
  <si>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</si>
  <si>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</si>
  <si>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</si>
  <si>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</si>
  <si>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</si>
  <si>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</si>
  <si>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</si>
  <si>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</si>
  <si>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</si>
  <si>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　　気象状況（２）</t>
  </si>
  <si>
    <t>気　　　　　　　　　　　温</t>
    <phoneticPr fontId="1"/>
  </si>
  <si>
    <t>最多風向</t>
  </si>
  <si>
    <t>平均風速</t>
  </si>
  <si>
    <t>最　高</t>
  </si>
  <si>
    <t>最　低</t>
  </si>
  <si>
    <t>平　均</t>
  </si>
  <si>
    <t>最高30℃</t>
    <phoneticPr fontId="1"/>
  </si>
  <si>
    <t>最低0℃</t>
    <phoneticPr fontId="1"/>
  </si>
  <si>
    <t>以上の日数</t>
  </si>
  <si>
    <t>以下の日数</t>
  </si>
  <si>
    <t>℃</t>
  </si>
  <si>
    <t>m/s</t>
  </si>
  <si>
    <t>北東</t>
  </si>
  <si>
    <t>北東</t>
    <phoneticPr fontId="13"/>
  </si>
  <si>
    <t xml:space="preserve"> 36</t>
    <phoneticPr fontId="1"/>
  </si>
  <si>
    <t xml:space="preserve"> 51</t>
    <phoneticPr fontId="1"/>
  </si>
  <si>
    <t xml:space="preserve"> 47</t>
    <phoneticPr fontId="1"/>
  </si>
  <si>
    <t>北6.3m市道</t>
    <rPh sb="0" eb="1">
      <t>キタ</t>
    </rPh>
    <phoneticPr fontId="1"/>
  </si>
  <si>
    <t>令和3年</t>
    <rPh sb="0" eb="2">
      <t>レイワ</t>
    </rPh>
    <rPh sb="3" eb="4">
      <t>ネン</t>
    </rPh>
    <phoneticPr fontId="1"/>
  </si>
  <si>
    <t>用途地域面積    （ ha ）</t>
    <phoneticPr fontId="1"/>
  </si>
  <si>
    <t>地域地区面積   　（ ha ）</t>
    <phoneticPr fontId="1"/>
  </si>
  <si>
    <t>芦屋川 750m</t>
    <phoneticPr fontId="1"/>
  </si>
  <si>
    <t>　西芦屋町33番2</t>
    <rPh sb="1" eb="2">
      <t>ニシ</t>
    </rPh>
    <rPh sb="2" eb="4">
      <t>アシヤ</t>
    </rPh>
    <rPh sb="4" eb="5">
      <t>チョウ</t>
    </rPh>
    <rPh sb="7" eb="8">
      <t>バン</t>
    </rPh>
    <phoneticPr fontId="1"/>
  </si>
  <si>
    <t>中規模一般住宅が建ち並ぶ閑静な住宅地域</t>
    <rPh sb="0" eb="3">
      <t>チュウキボ</t>
    </rPh>
    <rPh sb="12" eb="14">
      <t>カンセイ</t>
    </rPh>
    <rPh sb="15" eb="17">
      <t>ジュウタク</t>
    </rPh>
    <phoneticPr fontId="1"/>
  </si>
  <si>
    <t>北6.4ｍ市道</t>
    <rPh sb="0" eb="1">
      <t>キタ</t>
    </rPh>
    <rPh sb="5" eb="7">
      <t>シドウ</t>
    </rPh>
    <phoneticPr fontId="1"/>
  </si>
  <si>
    <t>芦屋川 400m</t>
    <phoneticPr fontId="1"/>
  </si>
  <si>
    <t>　船戸町15番</t>
    <phoneticPr fontId="1"/>
  </si>
  <si>
    <t>西6.3m市道</t>
    <phoneticPr fontId="1"/>
  </si>
  <si>
    <t>芦屋 550m</t>
    <phoneticPr fontId="1"/>
  </si>
  <si>
    <t>5月</t>
    <phoneticPr fontId="1"/>
  </si>
  <si>
    <t>2年度</t>
    <rPh sb="1" eb="3">
      <t>ネンド</t>
    </rPh>
    <phoneticPr fontId="1"/>
  </si>
  <si>
    <t>中規模一般住宅が建ち並ぶ住宅地域</t>
    <phoneticPr fontId="1"/>
  </si>
  <si>
    <t>　　本表は、地価公示法に基づく標準地の公示価格である。</t>
  </si>
  <si>
    <t>1中専(60、200)</t>
  </si>
  <si>
    <t>一般住宅、共同住宅等が混在する住宅地域</t>
  </si>
  <si>
    <t>1低専(40、80)</t>
  </si>
  <si>
    <t>南6.4m市道、
東側道</t>
    <rPh sb="0" eb="1">
      <t>ミナミ</t>
    </rPh>
    <rPh sb="9" eb="11">
      <t>ヒガシガワ</t>
    </rPh>
    <rPh sb="11" eb="12">
      <t>ミチ</t>
    </rPh>
    <phoneticPr fontId="1"/>
  </si>
  <si>
    <t>一般住宅、マンション等が混在する住宅地域</t>
  </si>
  <si>
    <t>商業(80、400)</t>
  </si>
  <si>
    <t>近商(80、200)</t>
  </si>
  <si>
    <t>近商(80、300)</t>
  </si>
  <si>
    <t>小売店舗、飲食店、医院等が建ち並ぶ商業地域</t>
    <rPh sb="0" eb="2">
      <t>コウリ</t>
    </rPh>
    <rPh sb="5" eb="7">
      <t>インショク</t>
    </rPh>
    <rPh sb="7" eb="8">
      <t>テン</t>
    </rPh>
    <rPh sb="9" eb="11">
      <t>イイン</t>
    </rPh>
    <rPh sb="11" eb="12">
      <t>トウ</t>
    </rPh>
    <phoneticPr fontId="1"/>
  </si>
  <si>
    <t>　　　　　　（注）　　　（　）は左に建ぺい率を、右に容積率をパーセントで表示</t>
  </si>
  <si>
    <t>マンション、社宅等が見られる閑静な住宅地域</t>
    <rPh sb="6" eb="8">
      <t>シャタク</t>
    </rPh>
    <rPh sb="8" eb="9">
      <t>トウ</t>
    </rPh>
    <rPh sb="10" eb="11">
      <t>ミ</t>
    </rPh>
    <rPh sb="14" eb="16">
      <t>カンセイ</t>
    </rPh>
    <rPh sb="19" eb="21">
      <t>チイキ</t>
    </rPh>
    <phoneticPr fontId="1"/>
  </si>
  <si>
    <t>都市計画区域面積（ ha ）</t>
    <phoneticPr fontId="1"/>
  </si>
  <si>
    <t>　　　　　　　     年次</t>
    <phoneticPr fontId="1"/>
  </si>
  <si>
    <t>資料：消防本部</t>
    <phoneticPr fontId="1"/>
  </si>
  <si>
    <t>(令和4年10月1日現在)</t>
    <rPh sb="1" eb="3">
      <t>レイワ</t>
    </rPh>
    <rPh sb="4" eb="5">
      <t>ネン</t>
    </rPh>
    <phoneticPr fontId="1"/>
  </si>
  <si>
    <t>令和2年</t>
    <rPh sb="0" eb="2">
      <t>レイワ</t>
    </rPh>
    <phoneticPr fontId="1"/>
  </si>
  <si>
    <t>令和4年</t>
    <rPh sb="0" eb="2">
      <t>レイワ</t>
    </rPh>
    <rPh sb="3" eb="4">
      <t>ネン</t>
    </rPh>
    <phoneticPr fontId="1"/>
  </si>
  <si>
    <t>-</t>
    <phoneticPr fontId="1"/>
  </si>
  <si>
    <t>-</t>
    <phoneticPr fontId="1"/>
  </si>
  <si>
    <t>　(令和4年10月1日現在)</t>
    <rPh sb="2" eb="4">
      <t>レイワ</t>
    </rPh>
    <phoneticPr fontId="1"/>
  </si>
  <si>
    <t>平成28年度</t>
    <rPh sb="0" eb="2">
      <t>ヘイセイ</t>
    </rPh>
    <phoneticPr fontId="1"/>
  </si>
  <si>
    <t>29年度</t>
    <phoneticPr fontId="1"/>
  </si>
  <si>
    <t>30年度</t>
    <phoneticPr fontId="1"/>
  </si>
  <si>
    <t>令和元年度</t>
    <rPh sb="0" eb="2">
      <t>レイワ</t>
    </rPh>
    <rPh sb="2" eb="5">
      <t>ガンネンド</t>
    </rPh>
    <phoneticPr fontId="1"/>
  </si>
  <si>
    <t>3年度</t>
    <rPh sb="1" eb="3">
      <t>ネンド</t>
    </rPh>
    <phoneticPr fontId="1"/>
  </si>
  <si>
    <t>3年4月</t>
    <rPh sb="1" eb="2">
      <t>ネン</t>
    </rPh>
    <rPh sb="3" eb="4">
      <t>ガツ</t>
    </rPh>
    <phoneticPr fontId="1"/>
  </si>
  <si>
    <t>29年度</t>
    <phoneticPr fontId="1"/>
  </si>
  <si>
    <t>4年1月</t>
    <rPh sb="1" eb="2">
      <t>ネン</t>
    </rPh>
    <rPh sb="3" eb="4">
      <t>ガツ</t>
    </rPh>
    <phoneticPr fontId="1"/>
  </si>
  <si>
    <t xml:space="preserve"> (令和4年1月1日現在)</t>
    <rPh sb="2" eb="4">
      <t>レイワ</t>
    </rPh>
    <rPh sb="5" eb="6">
      <t>ネン</t>
    </rPh>
    <phoneticPr fontId="1"/>
  </si>
  <si>
    <t>（注）　国土交通省国土地理院「令和4年全国都道府県市区町村別面積調」による。一部境界未定のため、総務</t>
    <rPh sb="15" eb="17">
      <t>レイワ</t>
    </rPh>
    <rPh sb="18" eb="19">
      <t>ネン</t>
    </rPh>
    <phoneticPr fontId="1"/>
  </si>
  <si>
    <t>（注）　令和3年度芦屋市作成地形図より測定した参考値である。</t>
    <rPh sb="4" eb="6">
      <t>レイワ</t>
    </rPh>
    <rPh sb="7" eb="9">
      <t>ネンド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</si>
  <si>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</si>
  <si>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</si>
  <si>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</si>
  <si>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</si>
  <si>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北東</t>
    <phoneticPr fontId="1"/>
  </si>
  <si>
    <t>北東</t>
    <phoneticPr fontId="1"/>
  </si>
  <si>
    <t>南西</t>
    <rPh sb="0" eb="2">
      <t>ナンセイ</t>
    </rPh>
    <phoneticPr fontId="1"/>
  </si>
  <si>
    <t>西</t>
    <rPh sb="0" eb="1">
      <t>ニシ</t>
    </rPh>
    <phoneticPr fontId="1"/>
  </si>
  <si>
    <t>北東</t>
    <phoneticPr fontId="1"/>
  </si>
  <si>
    <t>-</t>
    <phoneticPr fontId="1"/>
  </si>
  <si>
    <t>-</t>
    <phoneticPr fontId="1"/>
  </si>
  <si>
    <t>-</t>
    <phoneticPr fontId="1"/>
  </si>
  <si>
    <t>　　　　　　資料：国土交通省土地鑑定委員会　令和4年3月23日付け官報より抜粋</t>
    <rPh sb="22" eb="24">
      <t>レイワ</t>
    </rPh>
    <phoneticPr fontId="1"/>
  </si>
  <si>
    <t>｢親王塚町6-16｣</t>
  </si>
  <si>
    <t>｢浜町5-6｣</t>
  </si>
  <si>
    <t>｢西芦屋町5-11｣</t>
  </si>
  <si>
    <t>「西山町19-6」</t>
  </si>
  <si>
    <t>｢船戸町8-11｣</t>
  </si>
  <si>
    <t>｢翠ケ丘町19-36｣</t>
  </si>
  <si>
    <t>｢朝日ケ丘町2-18｣</t>
  </si>
  <si>
    <t>｢南浜町11-12｣</t>
  </si>
  <si>
    <t>｢東山町21-13｣</t>
  </si>
  <si>
    <t>「打出小槌町5-6」</t>
  </si>
  <si>
    <t>｢船戸町5-24｣</t>
  </si>
  <si>
    <t>-</t>
    <phoneticPr fontId="1"/>
  </si>
  <si>
    <t>-</t>
    <phoneticPr fontId="1"/>
  </si>
  <si>
    <t>-</t>
    <phoneticPr fontId="1"/>
  </si>
  <si>
    <t>奧山1-231にのこし付近</t>
    <rPh sb="0" eb="1">
      <t>オク</t>
    </rPh>
    <phoneticPr fontId="1"/>
  </si>
  <si>
    <t>奧山1-42水無谷付近</t>
    <rPh sb="0" eb="1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</si>
</sst>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"/>
    <numFmt numFmtId="177" formatCode="General;General;"/>
    <numFmt numFmtId="178" formatCode="#,##0.0;[Red]\-#,##0.0"/>
    <numFmt numFmtId="179" formatCode="0.0_);[Red]\(0.0\)"/>
    <numFmt numFmtId="180" formatCode="0_);[Red]\(0\)"/>
    <numFmt numFmtId="181" formatCode="#,##0.0_ "/>
    <numFmt numFmtId="182" formatCode="#,##0.0_);[Red]\(#,##0.0\)"/>
    <numFmt numFmtId="183" formatCode="0.0_ "/>
    <numFmt numFmtId="184" formatCode="0.0;&quot;△ &quot;0.0"/>
    <numFmt numFmtId="185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9.5"/>
      <color theme="1"/>
      <name val="ＭＳ Ｐ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dashed">
        <color auto="1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4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right" vertical="center" wrapText="1"/>
    </xf>
    <xf numFmtId="177" fontId="8" fillId="0" borderId="0" xfId="0" applyNumberFormat="1" applyFont="1" applyBorder="1" applyAlignment="1">
      <alignment horizontal="right" vertical="center" wrapText="1"/>
    </xf>
    <xf numFmtId="180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8" fillId="0" borderId="0" xfId="0" applyNumberFormat="1" applyFont="1" applyFill="1" applyBorder="1" applyAlignment="1">
      <alignment horizontal="justify" vertical="center" wrapText="1"/>
    </xf>
    <xf numFmtId="38" fontId="8" fillId="0" borderId="0" xfId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8" fillId="0" borderId="25" xfId="1" applyFont="1" applyFill="1" applyBorder="1" applyAlignment="1">
      <alignment horizontal="right" vertical="center" wrapText="1"/>
    </xf>
    <xf numFmtId="38" fontId="8" fillId="0" borderId="0" xfId="1" applyFont="1" applyFill="1" applyBorder="1" applyAlignment="1">
      <alignment horizontal="right" vertical="center" wrapText="1"/>
    </xf>
    <xf numFmtId="38" fontId="8" fillId="0" borderId="1" xfId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38" fontId="8" fillId="0" borderId="25" xfId="1" applyFont="1" applyBorder="1" applyAlignment="1">
      <alignment horizontal="right" vertical="center"/>
    </xf>
    <xf numFmtId="38" fontId="8" fillId="0" borderId="25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 wrapText="1"/>
    </xf>
    <xf numFmtId="3" fontId="8" fillId="0" borderId="26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distributed" textRotation="255" indent="1"/>
    </xf>
    <xf numFmtId="0" fontId="8" fillId="0" borderId="27" xfId="0" applyFont="1" applyBorder="1" applyAlignment="1">
      <alignment horizontal="center" vertical="distributed" textRotation="255" indent="1"/>
    </xf>
    <xf numFmtId="0" fontId="8" fillId="0" borderId="5" xfId="0" applyFont="1" applyBorder="1" applyAlignment="1">
      <alignment horizontal="center" vertical="distributed" textRotation="255" indent="1"/>
    </xf>
    <xf numFmtId="0" fontId="8" fillId="0" borderId="8" xfId="0" applyFont="1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/>
    </xf>
    <xf numFmtId="0" fontId="14" fillId="0" borderId="23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distributed" vertical="center" inden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justify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3" fontId="8" fillId="0" borderId="27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distributed" vertical="center" inden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3" fontId="5" fillId="0" borderId="30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justify" vertical="center" wrapText="1"/>
    </xf>
    <xf numFmtId="177" fontId="8" fillId="0" borderId="26" xfId="0" applyNumberFormat="1" applyFont="1" applyBorder="1" applyAlignment="1">
      <alignment horizontal="right" vertical="center" wrapText="1"/>
    </xf>
    <xf numFmtId="177" fontId="8" fillId="0" borderId="0" xfId="0" applyNumberFormat="1" applyFont="1" applyBorder="1" applyAlignment="1">
      <alignment horizontal="right" vertical="center" wrapText="1"/>
    </xf>
    <xf numFmtId="178" fontId="8" fillId="0" borderId="0" xfId="1" applyNumberFormat="1" applyFont="1" applyBorder="1" applyAlignment="1">
      <alignment horizontal="right" vertical="center" wrapText="1"/>
    </xf>
    <xf numFmtId="179" fontId="8" fillId="0" borderId="0" xfId="0" applyNumberFormat="1" applyFont="1" applyBorder="1" applyAlignment="1">
      <alignment horizontal="right" vertical="center" wrapText="1"/>
    </xf>
    <xf numFmtId="182" fontId="11" fillId="0" borderId="0" xfId="0" applyNumberFormat="1" applyFont="1" applyFill="1" applyBorder="1" applyAlignment="1">
      <alignment horizontal="right" vertical="center" wrapText="1"/>
    </xf>
    <xf numFmtId="180" fontId="11" fillId="0" borderId="0" xfId="0" applyNumberFormat="1" applyFont="1" applyFill="1" applyBorder="1" applyAlignment="1">
      <alignment horizontal="right" vertical="center" wrapText="1"/>
    </xf>
    <xf numFmtId="181" fontId="11" fillId="0" borderId="0" xfId="1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177" fontId="8" fillId="0" borderId="26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78" fontId="8" fillId="0" borderId="0" xfId="1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80" fontId="8" fillId="0" borderId="26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181" fontId="8" fillId="0" borderId="0" xfId="1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distributed" vertical="center" justifyLastLine="1"/>
    </xf>
    <xf numFmtId="0" fontId="8" fillId="0" borderId="25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178" fontId="8" fillId="0" borderId="1" xfId="1" applyNumberFormat="1" applyFont="1" applyFill="1" applyBorder="1" applyAlignment="1">
      <alignment horizontal="right" vertical="center" wrapText="1"/>
    </xf>
    <xf numFmtId="184" fontId="8" fillId="0" borderId="0" xfId="0" applyNumberFormat="1" applyFont="1" applyBorder="1" applyAlignment="1">
      <alignment horizontal="right" vertical="center" wrapText="1"/>
    </xf>
    <xf numFmtId="185" fontId="8" fillId="0" borderId="0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right" vertical="center" wrapText="1"/>
    </xf>
    <xf numFmtId="185" fontId="0" fillId="0" borderId="0" xfId="0" applyNumberFormat="1" applyBorder="1" applyAlignment="1">
      <alignment horizontal="right" vertical="center" wrapText="1"/>
    </xf>
    <xf numFmtId="183" fontId="11" fillId="0" borderId="0" xfId="0" applyNumberFormat="1" applyFont="1" applyFill="1" applyBorder="1" applyAlignment="1">
      <alignment horizontal="right" vertical="center" wrapText="1"/>
    </xf>
    <xf numFmtId="184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185" fontId="11" fillId="0" borderId="0" xfId="0" applyNumberFormat="1" applyFont="1" applyFill="1" applyBorder="1" applyAlignment="1">
      <alignment horizontal="right" vertical="center" wrapText="1"/>
    </xf>
    <xf numFmtId="185" fontId="12" fillId="0" borderId="0" xfId="0" applyNumberFormat="1" applyFont="1" applyFill="1" applyBorder="1" applyAlignment="1">
      <alignment horizontal="right" vertical="center" wrapText="1"/>
    </xf>
    <xf numFmtId="183" fontId="11" fillId="0" borderId="26" xfId="0" applyNumberFormat="1" applyFont="1" applyFill="1" applyBorder="1" applyAlignment="1">
      <alignment horizontal="right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3" fontId="12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183" fontId="11" fillId="0" borderId="9" xfId="0" applyNumberFormat="1" applyFont="1" applyFill="1" applyBorder="1" applyAlignment="1">
      <alignment horizontal="right" vertical="center" wrapText="1"/>
    </xf>
    <xf numFmtId="183" fontId="11" fillId="0" borderId="1" xfId="0" applyNumberFormat="1" applyFont="1" applyFill="1" applyBorder="1" applyAlignment="1">
      <alignment horizontal="right" vertical="center" wrapText="1"/>
    </xf>
    <xf numFmtId="18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7</xdr:col>
      <xdr:colOff>19050</xdr:colOff>
      <xdr:row>7</xdr:row>
      <xdr:rowOff>180975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152650" y="1162050"/>
          <a:ext cx="76200" cy="371475"/>
        </a:xfrm>
        <a:prstGeom prst="rightBrace">
          <a:avLst>
            <a:gd name="adj1" fmla="val 52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8</xdr:row>
      <xdr:rowOff>9525</xdr:rowOff>
    </xdr:from>
    <xdr:to>
      <xdr:col>7</xdr:col>
      <xdr:colOff>28575</xdr:colOff>
      <xdr:row>9</xdr:row>
      <xdr:rowOff>190500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2162175" y="1552575"/>
          <a:ext cx="76200" cy="371475"/>
        </a:xfrm>
        <a:prstGeom prst="rightBrace">
          <a:avLst>
            <a:gd name="adj1" fmla="val 52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15</xdr:col>
          <xdr:colOff>400050</xdr:colOff>
          <xdr:row>2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19</xdr:row>
      <xdr:rowOff>0</xdr:rowOff>
    </xdr:from>
    <xdr:to>
      <xdr:col>4</xdr:col>
      <xdr:colOff>0</xdr:colOff>
      <xdr:row>21</xdr:row>
      <xdr:rowOff>0</xdr:rowOff>
    </xdr:to>
    <xdr:cxnSp macro="">
      <xdr:nvCxnSpPr>
        <xdr:cNvPr id="5" name="直線コネクタ 4"/>
        <xdr:cNvCxnSpPr/>
      </xdr:nvCxnSpPr>
      <xdr:spPr>
        <a:xfrm>
          <a:off x="0" y="3724275"/>
          <a:ext cx="1409700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0</xdr:colOff>
      <xdr:row>6</xdr:row>
      <xdr:rowOff>0</xdr:rowOff>
    </xdr:to>
    <xdr:cxnSp macro="">
      <xdr:nvCxnSpPr>
        <xdr:cNvPr id="2" name="直線コネクタ 1"/>
        <xdr:cNvCxnSpPr/>
      </xdr:nvCxnSpPr>
      <xdr:spPr>
        <a:xfrm>
          <a:off x="0" y="762000"/>
          <a:ext cx="861060" cy="3657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32</xdr:row>
      <xdr:rowOff>0</xdr:rowOff>
    </xdr:to>
    <xdr:cxnSp macro="">
      <xdr:nvCxnSpPr>
        <xdr:cNvPr id="3" name="直線コネクタ 2"/>
        <xdr:cNvCxnSpPr/>
      </xdr:nvCxnSpPr>
      <xdr:spPr>
        <a:xfrm>
          <a:off x="0" y="5394960"/>
          <a:ext cx="693420" cy="5486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52"/>
  <sheetViews>
    <sheetView tabSelected="1" zoomScaleNormal="100" zoomScaleSheetLayoutView="100" workbookViewId="0"/>
  </sheetViews>
  <sheetFormatPr defaultRowHeight="13.5" x14ac:dyDescent="0.15"/>
  <cols>
    <col min="1" max="1" width="4.5" customWidth="1"/>
    <col min="2" max="2" width="3.125" customWidth="1"/>
    <col min="3" max="3" width="1.5" customWidth="1"/>
    <col min="4" max="4" width="13" customWidth="1"/>
    <col min="5" max="5" width="1" customWidth="1"/>
    <col min="6" max="6" width="8.875" customWidth="1"/>
    <col min="7" max="7" width="0.875" customWidth="1"/>
    <col min="8" max="8" width="8.875" customWidth="1"/>
    <col min="9" max="9" width="1.875" customWidth="1"/>
    <col min="10" max="10" width="3.875" customWidth="1"/>
    <col min="11" max="11" width="7" customWidth="1"/>
    <col min="12" max="12" width="1" customWidth="1"/>
    <col min="13" max="13" width="9.125" customWidth="1"/>
    <col min="14" max="14" width="6.5" customWidth="1"/>
    <col min="15" max="15" width="4.5" customWidth="1"/>
    <col min="16" max="16" width="10" customWidth="1"/>
    <col min="17" max="17" width="6.875" customWidth="1"/>
  </cols>
  <sheetData>
    <row r="2" spans="1:16" ht="15.75" customHeight="1" x14ac:dyDescent="0.15">
      <c r="A2" s="5"/>
    </row>
    <row r="3" spans="1:16" ht="15.75" customHeight="1" x14ac:dyDescent="0.15">
      <c r="A3" s="6"/>
    </row>
    <row r="4" spans="1:16" ht="15.75" customHeight="1" x14ac:dyDescent="0.15">
      <c r="A4" s="7" t="s">
        <v>95</v>
      </c>
    </row>
    <row r="5" spans="1:16" ht="12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 t="s">
        <v>252</v>
      </c>
    </row>
    <row r="6" spans="1:16" ht="15.6" customHeight="1" x14ac:dyDescent="0.15">
      <c r="A6" s="56" t="s">
        <v>96</v>
      </c>
      <c r="B6" s="57"/>
      <c r="C6" s="58" t="s">
        <v>97</v>
      </c>
      <c r="D6" s="58"/>
      <c r="E6" s="58"/>
      <c r="F6" s="58"/>
      <c r="G6" s="58" t="s">
        <v>98</v>
      </c>
      <c r="H6" s="58"/>
      <c r="I6" s="58" t="s">
        <v>99</v>
      </c>
      <c r="J6" s="58"/>
      <c r="K6" s="58"/>
      <c r="L6" s="58"/>
      <c r="M6" s="58" t="s">
        <v>100</v>
      </c>
      <c r="N6" s="58"/>
      <c r="O6" s="58" t="s">
        <v>101</v>
      </c>
      <c r="P6" s="59"/>
    </row>
    <row r="7" spans="1:16" ht="15.6" customHeight="1" x14ac:dyDescent="0.15">
      <c r="A7" s="56" t="s">
        <v>102</v>
      </c>
      <c r="B7" s="57"/>
      <c r="C7" s="60" t="s">
        <v>103</v>
      </c>
      <c r="D7" s="60"/>
      <c r="E7" s="60"/>
      <c r="F7" s="60"/>
      <c r="G7" s="61" t="s">
        <v>104</v>
      </c>
      <c r="H7" s="61"/>
      <c r="I7" s="61" t="s">
        <v>105</v>
      </c>
      <c r="J7" s="61"/>
      <c r="K7" s="61"/>
      <c r="L7" s="61"/>
      <c r="M7" s="61" t="s">
        <v>106</v>
      </c>
      <c r="N7" s="61"/>
      <c r="O7" s="61" t="s">
        <v>107</v>
      </c>
      <c r="P7" s="61"/>
    </row>
    <row r="8" spans="1:16" ht="15.6" customHeight="1" x14ac:dyDescent="0.15">
      <c r="A8" s="56" t="s">
        <v>108</v>
      </c>
      <c r="B8" s="57"/>
      <c r="C8" s="63" t="s">
        <v>296</v>
      </c>
      <c r="D8" s="63"/>
      <c r="E8" s="63"/>
      <c r="F8" s="63"/>
      <c r="G8" s="62"/>
      <c r="H8" s="62"/>
      <c r="I8" s="62" t="s">
        <v>109</v>
      </c>
      <c r="J8" s="62"/>
      <c r="K8" s="62"/>
      <c r="L8" s="62"/>
      <c r="M8" s="62" t="s">
        <v>110</v>
      </c>
      <c r="N8" s="62"/>
      <c r="O8" s="62" t="s">
        <v>111</v>
      </c>
      <c r="P8" s="62"/>
    </row>
    <row r="9" spans="1:16" ht="15.6" customHeight="1" x14ac:dyDescent="0.15">
      <c r="A9" s="56" t="s">
        <v>112</v>
      </c>
      <c r="B9" s="57"/>
      <c r="C9" s="64" t="s">
        <v>113</v>
      </c>
      <c r="D9" s="64"/>
      <c r="E9" s="64"/>
      <c r="F9" s="64"/>
      <c r="G9" s="65" t="s">
        <v>114</v>
      </c>
      <c r="H9" s="65"/>
      <c r="I9" s="65" t="s">
        <v>105</v>
      </c>
      <c r="J9" s="65"/>
      <c r="K9" s="65"/>
      <c r="L9" s="65"/>
      <c r="M9" s="65" t="s">
        <v>106</v>
      </c>
      <c r="N9" s="65"/>
      <c r="O9" s="65" t="s">
        <v>115</v>
      </c>
      <c r="P9" s="65"/>
    </row>
    <row r="10" spans="1:16" ht="15.6" customHeight="1" x14ac:dyDescent="0.15">
      <c r="A10" s="56" t="s">
        <v>116</v>
      </c>
      <c r="B10" s="57"/>
      <c r="C10" s="67" t="s">
        <v>297</v>
      </c>
      <c r="D10" s="67"/>
      <c r="E10" s="67"/>
      <c r="F10" s="67"/>
      <c r="G10" s="66"/>
      <c r="H10" s="66"/>
      <c r="I10" s="66" t="s">
        <v>105</v>
      </c>
      <c r="J10" s="66"/>
      <c r="K10" s="66"/>
      <c r="L10" s="66"/>
      <c r="M10" s="66" t="s">
        <v>117</v>
      </c>
      <c r="N10" s="66"/>
      <c r="O10" s="66" t="s">
        <v>118</v>
      </c>
      <c r="P10" s="66"/>
    </row>
    <row r="11" spans="1:16" ht="15.75" customHeight="1" x14ac:dyDescent="0.15">
      <c r="A11" s="7" t="s">
        <v>119</v>
      </c>
    </row>
    <row r="12" spans="1:16" ht="15.75" customHeight="1" x14ac:dyDescent="0.15">
      <c r="A12" s="34" t="s">
        <v>268</v>
      </c>
      <c r="B12" s="29"/>
      <c r="C12" s="29"/>
      <c r="D12" s="29"/>
      <c r="E12" s="29"/>
      <c r="F12" s="29"/>
      <c r="G12" s="29"/>
      <c r="H12" s="29"/>
      <c r="I12" s="29"/>
    </row>
    <row r="13" spans="1:16" ht="15.75" customHeight="1" x14ac:dyDescent="0.15">
      <c r="A13" s="7"/>
    </row>
    <row r="14" spans="1:16" ht="15.75" customHeight="1" x14ac:dyDescent="0.15">
      <c r="A14" s="7" t="s">
        <v>120</v>
      </c>
    </row>
    <row r="15" spans="1:16" ht="15.75" customHeight="1" x14ac:dyDescent="0.15">
      <c r="A15" s="1" t="s">
        <v>267</v>
      </c>
    </row>
    <row r="16" spans="1:16" ht="15.75" customHeight="1" x14ac:dyDescent="0.15">
      <c r="A16" s="7" t="s">
        <v>121</v>
      </c>
    </row>
    <row r="17" spans="1:17" ht="15.75" customHeight="1" x14ac:dyDescent="0.15">
      <c r="A17" s="7"/>
    </row>
    <row r="18" spans="1:17" ht="15.75" customHeight="1" x14ac:dyDescent="0.15">
      <c r="A18" s="7" t="s">
        <v>122</v>
      </c>
    </row>
    <row r="19" spans="1:17" ht="12" customHeight="1" x14ac:dyDescent="0.15">
      <c r="P19" s="8" t="s">
        <v>123</v>
      </c>
    </row>
    <row r="20" spans="1:17" ht="14.85" customHeight="1" x14ac:dyDescent="0.15">
      <c r="A20" s="74" t="s">
        <v>250</v>
      </c>
      <c r="B20" s="75"/>
      <c r="C20" s="75"/>
      <c r="D20" s="75"/>
      <c r="E20" s="70" t="s">
        <v>253</v>
      </c>
      <c r="F20" s="70"/>
      <c r="G20" s="70"/>
      <c r="H20" s="70"/>
      <c r="I20" s="70"/>
      <c r="J20" s="70" t="s">
        <v>223</v>
      </c>
      <c r="K20" s="70"/>
      <c r="L20" s="70"/>
      <c r="M20" s="70"/>
      <c r="N20" s="70" t="s">
        <v>254</v>
      </c>
      <c r="O20" s="70"/>
      <c r="P20" s="76"/>
    </row>
    <row r="21" spans="1:17" ht="14.85" customHeight="1" x14ac:dyDescent="0.15">
      <c r="A21" s="68" t="s">
        <v>124</v>
      </c>
      <c r="B21" s="69"/>
      <c r="C21" s="69"/>
      <c r="D21" s="69"/>
      <c r="E21" s="70" t="s">
        <v>125</v>
      </c>
      <c r="F21" s="70"/>
      <c r="G21" s="70"/>
      <c r="H21" s="71" t="s">
        <v>126</v>
      </c>
      <c r="I21" s="72"/>
      <c r="J21" s="70" t="s">
        <v>125</v>
      </c>
      <c r="K21" s="70"/>
      <c r="L21" s="71" t="s">
        <v>126</v>
      </c>
      <c r="M21" s="72"/>
      <c r="N21" s="73" t="s">
        <v>125</v>
      </c>
      <c r="O21" s="73"/>
      <c r="P21" s="9" t="s">
        <v>126</v>
      </c>
    </row>
    <row r="22" spans="1:17" ht="14.85" customHeight="1" x14ac:dyDescent="0.15">
      <c r="A22" s="83" t="s">
        <v>127</v>
      </c>
      <c r="B22" s="73"/>
      <c r="C22" s="73"/>
      <c r="D22" s="73"/>
      <c r="E22" s="84">
        <v>21</v>
      </c>
      <c r="F22" s="85"/>
      <c r="G22" s="85"/>
      <c r="H22" s="86">
        <v>21578</v>
      </c>
      <c r="I22" s="86"/>
      <c r="J22" s="86">
        <v>16</v>
      </c>
      <c r="K22" s="86"/>
      <c r="L22" s="86">
        <v>17690</v>
      </c>
      <c r="M22" s="86"/>
      <c r="N22" s="87">
        <v>16</v>
      </c>
      <c r="O22" s="87"/>
      <c r="P22" s="53">
        <v>17690</v>
      </c>
      <c r="Q22" s="10"/>
    </row>
    <row r="23" spans="1:17" ht="14.85" customHeight="1" x14ac:dyDescent="0.15">
      <c r="A23" s="77" t="s">
        <v>128</v>
      </c>
      <c r="B23" s="78"/>
      <c r="C23" s="78"/>
      <c r="D23" s="78"/>
      <c r="E23" s="79">
        <v>6</v>
      </c>
      <c r="F23" s="80"/>
      <c r="G23" s="80"/>
      <c r="H23" s="81">
        <v>4563</v>
      </c>
      <c r="I23" s="81"/>
      <c r="J23" s="81">
        <v>6</v>
      </c>
      <c r="K23" s="81"/>
      <c r="L23" s="81">
        <v>4563</v>
      </c>
      <c r="M23" s="81"/>
      <c r="N23" s="82">
        <v>6</v>
      </c>
      <c r="O23" s="82"/>
      <c r="P23" s="54">
        <v>4563</v>
      </c>
      <c r="Q23" s="10"/>
    </row>
    <row r="24" spans="1:17" ht="14.85" customHeight="1" x14ac:dyDescent="0.15">
      <c r="A24" s="91" t="s">
        <v>129</v>
      </c>
      <c r="B24" s="94" t="s">
        <v>130</v>
      </c>
      <c r="C24" s="95"/>
      <c r="D24" s="100" t="s">
        <v>131</v>
      </c>
      <c r="E24" s="89">
        <v>18536</v>
      </c>
      <c r="F24" s="90"/>
      <c r="G24" s="90"/>
      <c r="H24" s="81">
        <v>3836594</v>
      </c>
      <c r="I24" s="81"/>
      <c r="J24" s="81">
        <v>18608</v>
      </c>
      <c r="K24" s="81"/>
      <c r="L24" s="81">
        <v>3854110</v>
      </c>
      <c r="M24" s="81"/>
      <c r="N24" s="82">
        <v>18665</v>
      </c>
      <c r="O24" s="82"/>
      <c r="P24" s="88">
        <v>3870605</v>
      </c>
      <c r="Q24" s="10"/>
    </row>
    <row r="25" spans="1:17" ht="14.85" customHeight="1" x14ac:dyDescent="0.15">
      <c r="A25" s="92"/>
      <c r="B25" s="96"/>
      <c r="C25" s="97"/>
      <c r="D25" s="100"/>
      <c r="E25" s="89"/>
      <c r="F25" s="90"/>
      <c r="G25" s="90"/>
      <c r="H25" s="81"/>
      <c r="I25" s="81"/>
      <c r="J25" s="81"/>
      <c r="K25" s="81"/>
      <c r="L25" s="81"/>
      <c r="M25" s="81"/>
      <c r="N25" s="82"/>
      <c r="O25" s="82"/>
      <c r="P25" s="88"/>
      <c r="Q25" s="10"/>
    </row>
    <row r="26" spans="1:17" ht="29.45" customHeight="1" x14ac:dyDescent="0.15">
      <c r="A26" s="92"/>
      <c r="B26" s="98"/>
      <c r="C26" s="99"/>
      <c r="D26" s="25" t="s">
        <v>132</v>
      </c>
      <c r="E26" s="89">
        <v>7504</v>
      </c>
      <c r="F26" s="90"/>
      <c r="G26" s="90"/>
      <c r="H26" s="81">
        <v>1128595</v>
      </c>
      <c r="I26" s="81"/>
      <c r="J26" s="81">
        <v>7520</v>
      </c>
      <c r="K26" s="81"/>
      <c r="L26" s="81">
        <v>1131405</v>
      </c>
      <c r="M26" s="81"/>
      <c r="N26" s="82">
        <v>7543</v>
      </c>
      <c r="O26" s="82"/>
      <c r="P26" s="54">
        <v>1129074</v>
      </c>
      <c r="Q26" s="10"/>
    </row>
    <row r="27" spans="1:17" ht="14.85" customHeight="1" x14ac:dyDescent="0.15">
      <c r="A27" s="93"/>
      <c r="B27" s="76" t="s">
        <v>133</v>
      </c>
      <c r="C27" s="101"/>
      <c r="D27" s="102"/>
      <c r="E27" s="89">
        <v>2741</v>
      </c>
      <c r="F27" s="90"/>
      <c r="G27" s="90"/>
      <c r="H27" s="81">
        <v>775285</v>
      </c>
      <c r="I27" s="81"/>
      <c r="J27" s="81">
        <v>2755</v>
      </c>
      <c r="K27" s="81"/>
      <c r="L27" s="81">
        <v>768571</v>
      </c>
      <c r="M27" s="81"/>
      <c r="N27" s="82">
        <v>2732</v>
      </c>
      <c r="O27" s="82"/>
      <c r="P27" s="54">
        <v>754771</v>
      </c>
      <c r="Q27" s="10"/>
    </row>
    <row r="28" spans="1:17" ht="14.85" customHeight="1" x14ac:dyDescent="0.15">
      <c r="A28" s="102" t="s">
        <v>134</v>
      </c>
      <c r="B28" s="70"/>
      <c r="C28" s="70"/>
      <c r="D28" s="70"/>
      <c r="E28" s="89">
        <v>28781</v>
      </c>
      <c r="F28" s="90"/>
      <c r="G28" s="90"/>
      <c r="H28" s="81">
        <v>5740474</v>
      </c>
      <c r="I28" s="81"/>
      <c r="J28" s="81">
        <v>28883</v>
      </c>
      <c r="K28" s="81"/>
      <c r="L28" s="81">
        <v>5754086</v>
      </c>
      <c r="M28" s="81"/>
      <c r="N28" s="82">
        <v>28940</v>
      </c>
      <c r="O28" s="82"/>
      <c r="P28" s="54">
        <v>5754450</v>
      </c>
      <c r="Q28" s="10"/>
    </row>
    <row r="29" spans="1:17" ht="14.85" customHeight="1" x14ac:dyDescent="0.15">
      <c r="A29" s="83" t="s">
        <v>135</v>
      </c>
      <c r="B29" s="73"/>
      <c r="C29" s="73"/>
      <c r="D29" s="73"/>
      <c r="E29" s="79" t="s">
        <v>255</v>
      </c>
      <c r="F29" s="80"/>
      <c r="G29" s="80"/>
      <c r="H29" s="81" t="s">
        <v>255</v>
      </c>
      <c r="I29" s="81"/>
      <c r="J29" s="81" t="s">
        <v>269</v>
      </c>
      <c r="K29" s="81"/>
      <c r="L29" s="81" t="s">
        <v>269</v>
      </c>
      <c r="M29" s="81"/>
      <c r="N29" s="82" t="s">
        <v>293</v>
      </c>
      <c r="O29" s="82"/>
      <c r="P29" s="54" t="s">
        <v>294</v>
      </c>
      <c r="Q29" s="10"/>
    </row>
    <row r="30" spans="1:17" ht="14.85" customHeight="1" x14ac:dyDescent="0.15">
      <c r="A30" s="103" t="s">
        <v>137</v>
      </c>
      <c r="B30" s="104"/>
      <c r="C30" s="104"/>
      <c r="D30" s="104"/>
      <c r="E30" s="79">
        <v>377</v>
      </c>
      <c r="F30" s="80"/>
      <c r="G30" s="80"/>
      <c r="H30" s="81">
        <v>764354</v>
      </c>
      <c r="I30" s="81"/>
      <c r="J30" s="81">
        <v>396</v>
      </c>
      <c r="K30" s="81"/>
      <c r="L30" s="81">
        <v>744075</v>
      </c>
      <c r="M30" s="81"/>
      <c r="N30" s="82">
        <v>368</v>
      </c>
      <c r="O30" s="82"/>
      <c r="P30" s="54">
        <v>743114</v>
      </c>
      <c r="Q30" s="10"/>
    </row>
    <row r="31" spans="1:17" ht="14.85" customHeight="1" x14ac:dyDescent="0.15">
      <c r="A31" s="77" t="s">
        <v>138</v>
      </c>
      <c r="B31" s="78"/>
      <c r="C31" s="78"/>
      <c r="D31" s="78"/>
      <c r="E31" s="79" t="s">
        <v>256</v>
      </c>
      <c r="F31" s="80"/>
      <c r="G31" s="80"/>
      <c r="H31" s="81" t="s">
        <v>255</v>
      </c>
      <c r="I31" s="81"/>
      <c r="J31" s="81" t="s">
        <v>269</v>
      </c>
      <c r="K31" s="81"/>
      <c r="L31" s="81" t="s">
        <v>269</v>
      </c>
      <c r="M31" s="81"/>
      <c r="N31" s="82" t="s">
        <v>293</v>
      </c>
      <c r="O31" s="82"/>
      <c r="P31" s="54" t="s">
        <v>295</v>
      </c>
      <c r="Q31" s="10"/>
    </row>
    <row r="32" spans="1:17" ht="14.85" customHeight="1" x14ac:dyDescent="0.15">
      <c r="A32" s="11" t="s">
        <v>139</v>
      </c>
      <c r="B32" s="105" t="s">
        <v>140</v>
      </c>
      <c r="C32" s="105"/>
      <c r="D32" s="105"/>
      <c r="E32" s="79">
        <v>4</v>
      </c>
      <c r="F32" s="80"/>
      <c r="G32" s="80"/>
      <c r="H32" s="81">
        <v>250990</v>
      </c>
      <c r="I32" s="81"/>
      <c r="J32" s="81">
        <v>4</v>
      </c>
      <c r="K32" s="81"/>
      <c r="L32" s="81">
        <v>250990</v>
      </c>
      <c r="M32" s="81"/>
      <c r="N32" s="82">
        <v>4</v>
      </c>
      <c r="O32" s="82"/>
      <c r="P32" s="54">
        <v>250990</v>
      </c>
      <c r="Q32" s="10"/>
    </row>
    <row r="33" spans="1:17" ht="14.85" customHeight="1" x14ac:dyDescent="0.15">
      <c r="A33" s="12"/>
      <c r="B33" s="105" t="s">
        <v>141</v>
      </c>
      <c r="C33" s="105"/>
      <c r="D33" s="105"/>
      <c r="E33" s="79">
        <v>1</v>
      </c>
      <c r="F33" s="80"/>
      <c r="G33" s="80"/>
      <c r="H33" s="81">
        <v>13223</v>
      </c>
      <c r="I33" s="81"/>
      <c r="J33" s="81">
        <v>1</v>
      </c>
      <c r="K33" s="81"/>
      <c r="L33" s="81">
        <v>13223</v>
      </c>
      <c r="M33" s="81"/>
      <c r="N33" s="82">
        <v>1</v>
      </c>
      <c r="O33" s="82"/>
      <c r="P33" s="54">
        <v>13223</v>
      </c>
      <c r="Q33" s="10"/>
    </row>
    <row r="34" spans="1:17" ht="14.85" customHeight="1" x14ac:dyDescent="0.15">
      <c r="A34" s="12" t="s">
        <v>142</v>
      </c>
      <c r="B34" s="105" t="s">
        <v>143</v>
      </c>
      <c r="C34" s="105"/>
      <c r="D34" s="105"/>
      <c r="E34" s="79">
        <v>190</v>
      </c>
      <c r="F34" s="80"/>
      <c r="G34" s="80"/>
      <c r="H34" s="81">
        <v>124396</v>
      </c>
      <c r="I34" s="81"/>
      <c r="J34" s="81">
        <v>190</v>
      </c>
      <c r="K34" s="81"/>
      <c r="L34" s="81">
        <v>123768</v>
      </c>
      <c r="M34" s="81"/>
      <c r="N34" s="82">
        <v>190</v>
      </c>
      <c r="O34" s="82"/>
      <c r="P34" s="54">
        <v>123565</v>
      </c>
      <c r="Q34" s="10"/>
    </row>
    <row r="35" spans="1:17" ht="14.85" customHeight="1" x14ac:dyDescent="0.15">
      <c r="A35" s="12"/>
      <c r="B35" s="105" t="s">
        <v>144</v>
      </c>
      <c r="C35" s="105"/>
      <c r="D35" s="105"/>
      <c r="E35" s="89">
        <v>1574</v>
      </c>
      <c r="F35" s="90"/>
      <c r="G35" s="90"/>
      <c r="H35" s="81">
        <v>162422</v>
      </c>
      <c r="I35" s="81"/>
      <c r="J35" s="81">
        <v>1579</v>
      </c>
      <c r="K35" s="81"/>
      <c r="L35" s="81">
        <v>177234</v>
      </c>
      <c r="M35" s="81"/>
      <c r="N35" s="82">
        <v>1590</v>
      </c>
      <c r="O35" s="82"/>
      <c r="P35" s="54">
        <v>177428</v>
      </c>
      <c r="Q35" s="10"/>
    </row>
    <row r="36" spans="1:17" ht="14.85" customHeight="1" x14ac:dyDescent="0.15">
      <c r="A36" s="13" t="s">
        <v>145</v>
      </c>
      <c r="B36" s="70" t="s">
        <v>134</v>
      </c>
      <c r="C36" s="70"/>
      <c r="D36" s="70"/>
      <c r="E36" s="89">
        <v>1769</v>
      </c>
      <c r="F36" s="90"/>
      <c r="G36" s="90"/>
      <c r="H36" s="81">
        <v>551031</v>
      </c>
      <c r="I36" s="81"/>
      <c r="J36" s="81">
        <v>1774</v>
      </c>
      <c r="K36" s="81"/>
      <c r="L36" s="81">
        <v>565215</v>
      </c>
      <c r="M36" s="81"/>
      <c r="N36" s="82">
        <v>1785</v>
      </c>
      <c r="O36" s="82"/>
      <c r="P36" s="54">
        <v>565206</v>
      </c>
      <c r="Q36" s="10"/>
    </row>
    <row r="37" spans="1:17" ht="14.85" customHeight="1" x14ac:dyDescent="0.15">
      <c r="A37" s="102" t="s">
        <v>146</v>
      </c>
      <c r="B37" s="70"/>
      <c r="C37" s="70"/>
      <c r="D37" s="70"/>
      <c r="E37" s="110">
        <v>30954</v>
      </c>
      <c r="F37" s="111"/>
      <c r="G37" s="111"/>
      <c r="H37" s="112">
        <v>7082000</v>
      </c>
      <c r="I37" s="112"/>
      <c r="J37" s="112">
        <v>31048</v>
      </c>
      <c r="K37" s="112"/>
      <c r="L37" s="112">
        <v>7085629</v>
      </c>
      <c r="M37" s="112"/>
      <c r="N37" s="113">
        <v>31115</v>
      </c>
      <c r="O37" s="113"/>
      <c r="P37" s="55">
        <v>7085023</v>
      </c>
      <c r="Q37" s="10"/>
    </row>
    <row r="38" spans="1:17" ht="15" customHeight="1" x14ac:dyDescent="0.15">
      <c r="A38" s="7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7" ht="9.75" customHeight="1" x14ac:dyDescent="0.15"/>
    <row r="40" spans="1:17" ht="9.75" customHeight="1" x14ac:dyDescent="0.15">
      <c r="A40" s="7"/>
    </row>
    <row r="41" spans="1:17" ht="15" customHeight="1" x14ac:dyDescent="0.15">
      <c r="A41" s="7" t="s">
        <v>148</v>
      </c>
    </row>
    <row r="42" spans="1:17" ht="12" customHeight="1" x14ac:dyDescent="0.15">
      <c r="P42" s="8" t="s">
        <v>257</v>
      </c>
    </row>
    <row r="43" spans="1:17" ht="14.25" customHeight="1" x14ac:dyDescent="0.15">
      <c r="A43" s="102" t="s">
        <v>249</v>
      </c>
      <c r="B43" s="70"/>
      <c r="C43" s="70"/>
      <c r="D43" s="70"/>
      <c r="E43" s="70"/>
      <c r="F43" s="70" t="s">
        <v>224</v>
      </c>
      <c r="G43" s="70"/>
      <c r="H43" s="70"/>
      <c r="I43" s="70"/>
      <c r="J43" s="70"/>
      <c r="K43" s="70"/>
      <c r="L43" s="70"/>
      <c r="M43" s="70" t="s">
        <v>225</v>
      </c>
      <c r="N43" s="70"/>
      <c r="O43" s="70"/>
      <c r="P43" s="76"/>
    </row>
    <row r="44" spans="1:17" ht="14.25" customHeight="1" x14ac:dyDescent="0.15">
      <c r="A44" s="64" t="s">
        <v>149</v>
      </c>
      <c r="B44" s="64"/>
      <c r="C44" s="64"/>
      <c r="D44" s="64"/>
      <c r="E44" s="106"/>
      <c r="F44" s="107" t="s">
        <v>150</v>
      </c>
      <c r="G44" s="107"/>
      <c r="H44" s="107"/>
      <c r="I44" s="107"/>
      <c r="J44" s="107"/>
      <c r="K44" s="108">
        <v>321</v>
      </c>
      <c r="L44" s="108"/>
      <c r="M44" s="109" t="s">
        <v>151</v>
      </c>
      <c r="N44" s="109"/>
      <c r="O44" s="109"/>
      <c r="P44" s="36" t="s">
        <v>152</v>
      </c>
    </row>
    <row r="45" spans="1:17" ht="14.25" customHeight="1" x14ac:dyDescent="0.15">
      <c r="A45" s="118">
        <v>1857</v>
      </c>
      <c r="B45" s="118"/>
      <c r="C45" s="118"/>
      <c r="D45" s="118"/>
      <c r="E45" s="119"/>
      <c r="F45" s="107" t="s">
        <v>153</v>
      </c>
      <c r="G45" s="107"/>
      <c r="H45" s="107"/>
      <c r="I45" s="107"/>
      <c r="J45" s="107"/>
      <c r="K45" s="108" t="s">
        <v>154</v>
      </c>
      <c r="L45" s="108"/>
      <c r="M45" s="109" t="s">
        <v>155</v>
      </c>
      <c r="N45" s="109"/>
      <c r="O45" s="109"/>
      <c r="P45" s="36" t="s">
        <v>156</v>
      </c>
    </row>
    <row r="46" spans="1:17" ht="14.25" customHeight="1" x14ac:dyDescent="0.15">
      <c r="A46" s="117" t="s">
        <v>157</v>
      </c>
      <c r="B46" s="117"/>
      <c r="C46" s="117"/>
      <c r="D46" s="117"/>
      <c r="E46" s="106"/>
      <c r="F46" s="120" t="s">
        <v>158</v>
      </c>
      <c r="G46" s="116"/>
      <c r="H46" s="116"/>
      <c r="I46" s="116"/>
      <c r="J46" s="116"/>
      <c r="K46" s="108">
        <v>405</v>
      </c>
      <c r="L46" s="108"/>
      <c r="M46" s="109" t="s">
        <v>159</v>
      </c>
      <c r="N46" s="109"/>
      <c r="O46" s="109"/>
      <c r="P46" s="36" t="s">
        <v>160</v>
      </c>
    </row>
    <row r="47" spans="1:17" ht="14.25" customHeight="1" x14ac:dyDescent="0.15">
      <c r="A47" s="114">
        <v>969</v>
      </c>
      <c r="B47" s="114"/>
      <c r="C47" s="114"/>
      <c r="D47" s="114"/>
      <c r="E47" s="115"/>
      <c r="F47" s="116" t="s">
        <v>161</v>
      </c>
      <c r="G47" s="116"/>
      <c r="H47" s="116"/>
      <c r="I47" s="116"/>
      <c r="J47" s="116"/>
      <c r="K47" s="108" t="s">
        <v>219</v>
      </c>
      <c r="L47" s="108"/>
      <c r="M47" s="109" t="s">
        <v>162</v>
      </c>
      <c r="N47" s="109"/>
      <c r="O47" s="109"/>
      <c r="P47" s="36" t="s">
        <v>163</v>
      </c>
    </row>
    <row r="48" spans="1:17" ht="14.25" customHeight="1" x14ac:dyDescent="0.15">
      <c r="A48" s="117" t="s">
        <v>164</v>
      </c>
      <c r="B48" s="117"/>
      <c r="C48" s="117"/>
      <c r="D48" s="117"/>
      <c r="E48" s="106"/>
      <c r="F48" s="109" t="s">
        <v>165</v>
      </c>
      <c r="G48" s="109"/>
      <c r="H48" s="109"/>
      <c r="I48" s="109"/>
      <c r="J48" s="109"/>
      <c r="K48" s="108" t="s">
        <v>166</v>
      </c>
      <c r="L48" s="108"/>
      <c r="M48" s="109" t="s">
        <v>167</v>
      </c>
      <c r="N48" s="109"/>
      <c r="O48" s="109"/>
      <c r="P48" s="36" t="s">
        <v>168</v>
      </c>
    </row>
    <row r="49" spans="1:16" ht="14.25" customHeight="1" x14ac:dyDescent="0.15">
      <c r="A49" s="114">
        <v>888</v>
      </c>
      <c r="B49" s="114"/>
      <c r="C49" s="114"/>
      <c r="D49" s="114"/>
      <c r="E49" s="115"/>
      <c r="F49" s="109" t="s">
        <v>169</v>
      </c>
      <c r="G49" s="109"/>
      <c r="H49" s="109"/>
      <c r="I49" s="109"/>
      <c r="J49" s="109"/>
      <c r="K49" s="108" t="s">
        <v>220</v>
      </c>
      <c r="L49" s="108"/>
      <c r="M49" s="109" t="s">
        <v>170</v>
      </c>
      <c r="N49" s="109"/>
      <c r="O49" s="109"/>
      <c r="P49" s="37">
        <v>1055</v>
      </c>
    </row>
    <row r="50" spans="1:16" ht="14.25" customHeight="1" x14ac:dyDescent="0.15">
      <c r="A50" s="117"/>
      <c r="B50" s="117"/>
      <c r="C50" s="117"/>
      <c r="D50" s="117"/>
      <c r="E50" s="106"/>
      <c r="F50" s="109" t="s">
        <v>171</v>
      </c>
      <c r="G50" s="109"/>
      <c r="H50" s="109"/>
      <c r="I50" s="109"/>
      <c r="J50" s="109"/>
      <c r="K50" s="108" t="s">
        <v>221</v>
      </c>
      <c r="L50" s="108"/>
      <c r="M50" s="109" t="s">
        <v>172</v>
      </c>
      <c r="N50" s="109"/>
      <c r="O50" s="109"/>
      <c r="P50" s="36" t="s">
        <v>173</v>
      </c>
    </row>
    <row r="51" spans="1:16" ht="14.25" customHeight="1" x14ac:dyDescent="0.15">
      <c r="A51" s="67"/>
      <c r="B51" s="67"/>
      <c r="C51" s="67"/>
      <c r="D51" s="67"/>
      <c r="E51" s="121"/>
      <c r="F51" s="122" t="s">
        <v>174</v>
      </c>
      <c r="G51" s="122"/>
      <c r="H51" s="122"/>
      <c r="I51" s="122"/>
      <c r="J51" s="122"/>
      <c r="K51" s="123" t="s">
        <v>175</v>
      </c>
      <c r="L51" s="123"/>
      <c r="M51" s="122" t="s">
        <v>176</v>
      </c>
      <c r="N51" s="122"/>
      <c r="O51" s="122"/>
      <c r="P51" s="38" t="s">
        <v>177</v>
      </c>
    </row>
    <row r="52" spans="1:16" ht="15.75" customHeight="1" x14ac:dyDescent="0.15">
      <c r="A52" s="7" t="s">
        <v>119</v>
      </c>
    </row>
  </sheetData>
  <mergeCells count="165">
    <mergeCell ref="A51:E51"/>
    <mergeCell ref="F51:J51"/>
    <mergeCell ref="K51:L51"/>
    <mergeCell ref="M51:O51"/>
    <mergeCell ref="A49:E49"/>
    <mergeCell ref="F49:J49"/>
    <mergeCell ref="K49:L49"/>
    <mergeCell ref="M49:O49"/>
    <mergeCell ref="A50:E50"/>
    <mergeCell ref="F50:J50"/>
    <mergeCell ref="K50:L50"/>
    <mergeCell ref="M50:O50"/>
    <mergeCell ref="A47:E47"/>
    <mergeCell ref="F47:J47"/>
    <mergeCell ref="K47:L47"/>
    <mergeCell ref="M47:O47"/>
    <mergeCell ref="A48:E48"/>
    <mergeCell ref="F48:J48"/>
    <mergeCell ref="K48:L48"/>
    <mergeCell ref="M48:O48"/>
    <mergeCell ref="A45:E45"/>
    <mergeCell ref="F45:J45"/>
    <mergeCell ref="K45:L45"/>
    <mergeCell ref="M45:O45"/>
    <mergeCell ref="A46:E46"/>
    <mergeCell ref="F46:J46"/>
    <mergeCell ref="K46:L46"/>
    <mergeCell ref="M46:O46"/>
    <mergeCell ref="A43:E43"/>
    <mergeCell ref="F43:L43"/>
    <mergeCell ref="M43:P43"/>
    <mergeCell ref="A44:E44"/>
    <mergeCell ref="F44:J44"/>
    <mergeCell ref="K44:L44"/>
    <mergeCell ref="M44:O44"/>
    <mergeCell ref="A37:D37"/>
    <mergeCell ref="E37:G37"/>
    <mergeCell ref="H37:I37"/>
    <mergeCell ref="J37:K37"/>
    <mergeCell ref="L37:M37"/>
    <mergeCell ref="N37:O37"/>
    <mergeCell ref="B36:D36"/>
    <mergeCell ref="E36:G36"/>
    <mergeCell ref="H36:I36"/>
    <mergeCell ref="J36:K36"/>
    <mergeCell ref="L36:M36"/>
    <mergeCell ref="N36:O36"/>
    <mergeCell ref="B35:D35"/>
    <mergeCell ref="E35:G35"/>
    <mergeCell ref="H35:I35"/>
    <mergeCell ref="J35:K35"/>
    <mergeCell ref="L35:M35"/>
    <mergeCell ref="N35:O35"/>
    <mergeCell ref="B34:D34"/>
    <mergeCell ref="E34:G34"/>
    <mergeCell ref="H34:I34"/>
    <mergeCell ref="J34:K34"/>
    <mergeCell ref="L34:M34"/>
    <mergeCell ref="N34:O34"/>
    <mergeCell ref="B33:D33"/>
    <mergeCell ref="E33:G33"/>
    <mergeCell ref="H33:I33"/>
    <mergeCell ref="J33:K33"/>
    <mergeCell ref="L33:M33"/>
    <mergeCell ref="N33:O33"/>
    <mergeCell ref="B32:D32"/>
    <mergeCell ref="E32:G32"/>
    <mergeCell ref="H32:I32"/>
    <mergeCell ref="J32:K32"/>
    <mergeCell ref="L32:M32"/>
    <mergeCell ref="N32:O32"/>
    <mergeCell ref="A31:D31"/>
    <mergeCell ref="E31:G31"/>
    <mergeCell ref="H31:I31"/>
    <mergeCell ref="J31:K31"/>
    <mergeCell ref="L31:M31"/>
    <mergeCell ref="N31:O31"/>
    <mergeCell ref="A28:D28"/>
    <mergeCell ref="E28:G28"/>
    <mergeCell ref="H28:I28"/>
    <mergeCell ref="J28:K28"/>
    <mergeCell ref="L28:M28"/>
    <mergeCell ref="N28:O28"/>
    <mergeCell ref="L24:M25"/>
    <mergeCell ref="N24:O25"/>
    <mergeCell ref="A30:D30"/>
    <mergeCell ref="E30:G30"/>
    <mergeCell ref="H30:I30"/>
    <mergeCell ref="J30:K30"/>
    <mergeCell ref="L30:M30"/>
    <mergeCell ref="N30:O30"/>
    <mergeCell ref="A29:D29"/>
    <mergeCell ref="E29:G29"/>
    <mergeCell ref="H29:I29"/>
    <mergeCell ref="J29:K29"/>
    <mergeCell ref="L29:M29"/>
    <mergeCell ref="N29:O29"/>
    <mergeCell ref="P24:P25"/>
    <mergeCell ref="E26:G26"/>
    <mergeCell ref="H26:I26"/>
    <mergeCell ref="J26:K26"/>
    <mergeCell ref="L26:M26"/>
    <mergeCell ref="N26:O26"/>
    <mergeCell ref="A24:A27"/>
    <mergeCell ref="B24:C26"/>
    <mergeCell ref="D24:D25"/>
    <mergeCell ref="E24:G25"/>
    <mergeCell ref="H24:I25"/>
    <mergeCell ref="J24:K25"/>
    <mergeCell ref="B27:D27"/>
    <mergeCell ref="E27:G27"/>
    <mergeCell ref="H27:I27"/>
    <mergeCell ref="J27:K27"/>
    <mergeCell ref="L27:M27"/>
    <mergeCell ref="N27:O27"/>
    <mergeCell ref="A23:D23"/>
    <mergeCell ref="E23:G23"/>
    <mergeCell ref="H23:I23"/>
    <mergeCell ref="J23:K23"/>
    <mergeCell ref="L23:M23"/>
    <mergeCell ref="N23:O23"/>
    <mergeCell ref="A22:D22"/>
    <mergeCell ref="E22:G22"/>
    <mergeCell ref="H22:I22"/>
    <mergeCell ref="J22:K22"/>
    <mergeCell ref="L22:M22"/>
    <mergeCell ref="N22:O22"/>
    <mergeCell ref="A21:D21"/>
    <mergeCell ref="E21:G21"/>
    <mergeCell ref="H21:I21"/>
    <mergeCell ref="J21:K21"/>
    <mergeCell ref="L21:M21"/>
    <mergeCell ref="N21:O21"/>
    <mergeCell ref="M10:N10"/>
    <mergeCell ref="O10:P10"/>
    <mergeCell ref="A20:D20"/>
    <mergeCell ref="E20:I20"/>
    <mergeCell ref="J20:M20"/>
    <mergeCell ref="N20:P20"/>
    <mergeCell ref="A9:B9"/>
    <mergeCell ref="C9:F9"/>
    <mergeCell ref="G9:H10"/>
    <mergeCell ref="I9:L9"/>
    <mergeCell ref="M9:N9"/>
    <mergeCell ref="O9:P9"/>
    <mergeCell ref="A10:B10"/>
    <mergeCell ref="C10:F10"/>
    <mergeCell ref="I10:L10"/>
    <mergeCell ref="A6:B6"/>
    <mergeCell ref="C6:F6"/>
    <mergeCell ref="G6:H6"/>
    <mergeCell ref="I6:L6"/>
    <mergeCell ref="M6:N6"/>
    <mergeCell ref="O6:P6"/>
    <mergeCell ref="A7:B7"/>
    <mergeCell ref="C7:F7"/>
    <mergeCell ref="G7:H8"/>
    <mergeCell ref="I7:L7"/>
    <mergeCell ref="M7:N7"/>
    <mergeCell ref="O7:P7"/>
    <mergeCell ref="A8:B8"/>
    <mergeCell ref="C8:F8"/>
    <mergeCell ref="I8:L8"/>
    <mergeCell ref="M8:N8"/>
    <mergeCell ref="O8:P8"/>
  </mergeCells>
  <phoneticPr fontId="1"/>
  <printOptions horizontalCentered="1"/>
  <pageMargins left="0.70866141732283472" right="0.59055118110236227" top="0.74803149606299213" bottom="0.74803149606299213" header="0.31496062992125984" footer="0.55118110236220474"/>
  <pageSetup paperSize="9" firstPageNumber="3" orientation="portrait" r:id="rId1"/>
  <ignoredErrors>
    <ignoredError sqref="K45 K47 K48:L51 P44:P48 P50:P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15</xdr:col>
                <xdr:colOff>400050</xdr:colOff>
                <xdr:row>2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opLeftCell="A13" zoomScaleNormal="100" zoomScaleSheetLayoutView="100" workbookViewId="0">
      <selection activeCell="K27" sqref="K27"/>
    </sheetView>
  </sheetViews>
  <sheetFormatPr defaultColWidth="9" defaultRowHeight="13.5" x14ac:dyDescent="0.15"/>
  <cols>
    <col min="1" max="1" width="13.875" style="2" customWidth="1"/>
    <col min="2" max="2" width="13.125" style="2" customWidth="1"/>
    <col min="3" max="3" width="6.5" style="2" customWidth="1"/>
    <col min="4" max="4" width="29.5" style="2" customWidth="1"/>
    <col min="5" max="5" width="9.5" style="2" customWidth="1"/>
    <col min="6" max="7" width="10.875" style="2" customWidth="1"/>
    <col min="8" max="16384" width="9" style="2"/>
  </cols>
  <sheetData>
    <row r="2" spans="1:7" ht="15.75" customHeight="1" x14ac:dyDescent="0.15">
      <c r="A2" s="3"/>
    </row>
    <row r="3" spans="1:7" ht="15.75" customHeight="1" x14ac:dyDescent="0.15">
      <c r="A3" s="1" t="s">
        <v>0</v>
      </c>
    </row>
    <row r="4" spans="1:7" ht="15.75" customHeight="1" x14ac:dyDescent="0.15">
      <c r="A4" s="1" t="s">
        <v>237</v>
      </c>
    </row>
    <row r="5" spans="1:7" ht="15.75" customHeight="1" x14ac:dyDescent="0.15">
      <c r="G5" s="4" t="s">
        <v>266</v>
      </c>
    </row>
    <row r="6" spans="1:7" ht="22.5" customHeight="1" x14ac:dyDescent="0.15">
      <c r="A6" s="126" t="s">
        <v>1</v>
      </c>
      <c r="B6" s="127"/>
      <c r="C6" s="127" t="s">
        <v>68</v>
      </c>
      <c r="D6" s="127" t="s">
        <v>2</v>
      </c>
      <c r="E6" s="127" t="s">
        <v>67</v>
      </c>
      <c r="F6" s="127" t="s">
        <v>3</v>
      </c>
      <c r="G6" s="124" t="s">
        <v>69</v>
      </c>
    </row>
    <row r="7" spans="1:7" ht="22.5" customHeight="1" x14ac:dyDescent="0.15">
      <c r="A7" s="128"/>
      <c r="B7" s="129"/>
      <c r="C7" s="129"/>
      <c r="D7" s="129"/>
      <c r="E7" s="129"/>
      <c r="F7" s="129"/>
      <c r="G7" s="125"/>
    </row>
    <row r="8" spans="1:7" x14ac:dyDescent="0.15">
      <c r="A8" s="31" t="s">
        <v>4</v>
      </c>
      <c r="B8" s="32"/>
      <c r="C8" s="33" t="s">
        <v>5</v>
      </c>
      <c r="D8" s="31"/>
      <c r="E8" s="31"/>
      <c r="F8" s="31"/>
      <c r="G8" s="31"/>
    </row>
    <row r="9" spans="1:7" ht="16.5" customHeight="1" x14ac:dyDescent="0.15">
      <c r="A9" s="42" t="s">
        <v>79</v>
      </c>
      <c r="B9" s="43" t="s">
        <v>282</v>
      </c>
      <c r="C9" s="44">
        <v>460000</v>
      </c>
      <c r="D9" s="42" t="s">
        <v>236</v>
      </c>
      <c r="E9" s="45" t="s">
        <v>73</v>
      </c>
      <c r="F9" s="45" t="s">
        <v>74</v>
      </c>
      <c r="G9" s="45" t="s">
        <v>238</v>
      </c>
    </row>
    <row r="10" spans="1:7" ht="16.5" customHeight="1" x14ac:dyDescent="0.15">
      <c r="A10" s="46" t="s">
        <v>72</v>
      </c>
      <c r="B10" s="47" t="s">
        <v>283</v>
      </c>
      <c r="C10" s="48">
        <v>293000</v>
      </c>
      <c r="D10" s="46" t="s">
        <v>239</v>
      </c>
      <c r="E10" s="49" t="s">
        <v>6</v>
      </c>
      <c r="F10" s="49" t="s">
        <v>7</v>
      </c>
      <c r="G10" s="49" t="s">
        <v>238</v>
      </c>
    </row>
    <row r="11" spans="1:7" ht="16.5" customHeight="1" x14ac:dyDescent="0.15">
      <c r="A11" s="42" t="s">
        <v>8</v>
      </c>
      <c r="B11" s="43" t="s">
        <v>9</v>
      </c>
      <c r="C11" s="44">
        <v>355000</v>
      </c>
      <c r="D11" s="50" t="s">
        <v>10</v>
      </c>
      <c r="E11" s="45" t="s">
        <v>75</v>
      </c>
      <c r="F11" s="45" t="s">
        <v>226</v>
      </c>
      <c r="G11" s="45" t="s">
        <v>240</v>
      </c>
    </row>
    <row r="12" spans="1:7" ht="16.5" customHeight="1" x14ac:dyDescent="0.15">
      <c r="A12" s="42" t="s">
        <v>11</v>
      </c>
      <c r="B12" s="43" t="s">
        <v>12</v>
      </c>
      <c r="C12" s="44">
        <v>290000</v>
      </c>
      <c r="D12" s="42" t="s">
        <v>13</v>
      </c>
      <c r="E12" s="45" t="s">
        <v>14</v>
      </c>
      <c r="F12" s="45" t="s">
        <v>15</v>
      </c>
      <c r="G12" s="45" t="s">
        <v>240</v>
      </c>
    </row>
    <row r="13" spans="1:7" ht="16.899999999999999" customHeight="1" x14ac:dyDescent="0.15">
      <c r="A13" s="42" t="s">
        <v>227</v>
      </c>
      <c r="B13" s="43" t="s">
        <v>284</v>
      </c>
      <c r="C13" s="44">
        <v>412000</v>
      </c>
      <c r="D13" s="42" t="s">
        <v>228</v>
      </c>
      <c r="E13" s="45" t="s">
        <v>229</v>
      </c>
      <c r="F13" s="45" t="s">
        <v>230</v>
      </c>
      <c r="G13" s="45" t="s">
        <v>238</v>
      </c>
    </row>
    <row r="14" spans="1:7" ht="16.5" customHeight="1" x14ac:dyDescent="0.15">
      <c r="A14" s="42" t="s">
        <v>17</v>
      </c>
      <c r="B14" s="43" t="s">
        <v>18</v>
      </c>
      <c r="C14" s="44">
        <v>326000</v>
      </c>
      <c r="D14" s="42" t="s">
        <v>19</v>
      </c>
      <c r="E14" s="45" t="s">
        <v>20</v>
      </c>
      <c r="F14" s="45" t="s">
        <v>21</v>
      </c>
      <c r="G14" s="45" t="s">
        <v>238</v>
      </c>
    </row>
    <row r="15" spans="1:7" ht="16.5" customHeight="1" x14ac:dyDescent="0.15">
      <c r="A15" s="42" t="s">
        <v>22</v>
      </c>
      <c r="B15" s="43" t="s">
        <v>23</v>
      </c>
      <c r="C15" s="44">
        <v>410000</v>
      </c>
      <c r="D15" s="42" t="s">
        <v>24</v>
      </c>
      <c r="E15" s="45" t="s">
        <v>25</v>
      </c>
      <c r="F15" s="45" t="s">
        <v>26</v>
      </c>
      <c r="G15" s="45" t="s">
        <v>238</v>
      </c>
    </row>
    <row r="16" spans="1:7" ht="16.5" customHeight="1" x14ac:dyDescent="0.15">
      <c r="A16" s="42" t="s">
        <v>27</v>
      </c>
      <c r="B16" s="43" t="s">
        <v>28</v>
      </c>
      <c r="C16" s="44">
        <v>295000</v>
      </c>
      <c r="D16" s="42" t="s">
        <v>29</v>
      </c>
      <c r="E16" s="49" t="s">
        <v>30</v>
      </c>
      <c r="F16" s="49" t="s">
        <v>31</v>
      </c>
      <c r="G16" s="49" t="s">
        <v>240</v>
      </c>
    </row>
    <row r="17" spans="1:7" ht="24" customHeight="1" x14ac:dyDescent="0.15">
      <c r="A17" s="42" t="s">
        <v>32</v>
      </c>
      <c r="B17" s="43" t="s">
        <v>285</v>
      </c>
      <c r="C17" s="44">
        <v>389000</v>
      </c>
      <c r="D17" s="46" t="s">
        <v>71</v>
      </c>
      <c r="E17" s="45" t="s">
        <v>33</v>
      </c>
      <c r="F17" s="45" t="s">
        <v>34</v>
      </c>
      <c r="G17" s="45" t="s">
        <v>238</v>
      </c>
    </row>
    <row r="18" spans="1:7" ht="16.5" customHeight="1" x14ac:dyDescent="0.15">
      <c r="A18" s="42" t="s">
        <v>35</v>
      </c>
      <c r="B18" s="43"/>
      <c r="C18" s="48">
        <v>323000</v>
      </c>
      <c r="D18" s="42" t="s">
        <v>16</v>
      </c>
      <c r="E18" s="45" t="s">
        <v>33</v>
      </c>
      <c r="F18" s="45" t="s">
        <v>36</v>
      </c>
      <c r="G18" s="45" t="s">
        <v>240</v>
      </c>
    </row>
    <row r="19" spans="1:7" ht="16.5" customHeight="1" x14ac:dyDescent="0.15">
      <c r="A19" s="46" t="s">
        <v>231</v>
      </c>
      <c r="B19" s="43" t="s">
        <v>286</v>
      </c>
      <c r="C19" s="44">
        <v>635000</v>
      </c>
      <c r="D19" s="42" t="s">
        <v>37</v>
      </c>
      <c r="E19" s="45" t="s">
        <v>232</v>
      </c>
      <c r="F19" s="45" t="s">
        <v>233</v>
      </c>
      <c r="G19" s="45" t="s">
        <v>238</v>
      </c>
    </row>
    <row r="20" spans="1:7" ht="24" customHeight="1" x14ac:dyDescent="0.15">
      <c r="A20" s="46" t="s">
        <v>86</v>
      </c>
      <c r="B20" s="47" t="s">
        <v>287</v>
      </c>
      <c r="C20" s="44">
        <v>378000</v>
      </c>
      <c r="D20" s="42" t="s">
        <v>248</v>
      </c>
      <c r="E20" s="45" t="s">
        <v>241</v>
      </c>
      <c r="F20" s="45" t="s">
        <v>91</v>
      </c>
      <c r="G20" s="45" t="s">
        <v>238</v>
      </c>
    </row>
    <row r="21" spans="1:7" ht="24" customHeight="1" x14ac:dyDescent="0.15">
      <c r="A21" s="46" t="s">
        <v>87</v>
      </c>
      <c r="B21" s="47" t="s">
        <v>288</v>
      </c>
      <c r="C21" s="44">
        <v>260000</v>
      </c>
      <c r="D21" s="42" t="s">
        <v>89</v>
      </c>
      <c r="E21" s="45" t="s">
        <v>90</v>
      </c>
      <c r="F21" s="45" t="s">
        <v>92</v>
      </c>
      <c r="G21" s="45" t="s">
        <v>238</v>
      </c>
    </row>
    <row r="22" spans="1:7" ht="24" customHeight="1" x14ac:dyDescent="0.15">
      <c r="A22" s="42" t="s">
        <v>88</v>
      </c>
      <c r="B22" s="43" t="s">
        <v>289</v>
      </c>
      <c r="C22" s="44">
        <v>117000</v>
      </c>
      <c r="D22" s="42" t="s">
        <v>94</v>
      </c>
      <c r="E22" s="45" t="s">
        <v>222</v>
      </c>
      <c r="F22" s="45" t="s">
        <v>93</v>
      </c>
      <c r="G22" s="45" t="s">
        <v>240</v>
      </c>
    </row>
    <row r="23" spans="1:7" ht="16.5" customHeight="1" x14ac:dyDescent="0.15">
      <c r="A23" s="46" t="s">
        <v>38</v>
      </c>
      <c r="B23" s="47" t="s">
        <v>39</v>
      </c>
      <c r="C23" s="44">
        <v>382000</v>
      </c>
      <c r="D23" s="42" t="s">
        <v>242</v>
      </c>
      <c r="E23" s="45" t="s">
        <v>40</v>
      </c>
      <c r="F23" s="45" t="s">
        <v>41</v>
      </c>
      <c r="G23" s="45" t="s">
        <v>238</v>
      </c>
    </row>
    <row r="24" spans="1:7" ht="16.5" customHeight="1" x14ac:dyDescent="0.15">
      <c r="A24" s="46" t="s">
        <v>42</v>
      </c>
      <c r="B24" s="47" t="s">
        <v>43</v>
      </c>
      <c r="C24" s="44">
        <v>153000</v>
      </c>
      <c r="D24" s="42" t="s">
        <v>16</v>
      </c>
      <c r="E24" s="45" t="s">
        <v>44</v>
      </c>
      <c r="F24" s="45" t="s">
        <v>45</v>
      </c>
      <c r="G24" s="45" t="s">
        <v>240</v>
      </c>
    </row>
    <row r="25" spans="1:7" ht="16.5" customHeight="1" x14ac:dyDescent="0.15">
      <c r="A25" s="46" t="s">
        <v>76</v>
      </c>
      <c r="B25" s="47" t="s">
        <v>290</v>
      </c>
      <c r="C25" s="44">
        <v>309000</v>
      </c>
      <c r="D25" s="42" t="s">
        <v>46</v>
      </c>
      <c r="E25" s="45" t="s">
        <v>77</v>
      </c>
      <c r="F25" s="45" t="s">
        <v>78</v>
      </c>
      <c r="G25" s="45" t="s">
        <v>240</v>
      </c>
    </row>
    <row r="26" spans="1:7" ht="24" customHeight="1" x14ac:dyDescent="0.15">
      <c r="A26" s="46" t="s">
        <v>48</v>
      </c>
      <c r="B26" s="47" t="s">
        <v>49</v>
      </c>
      <c r="C26" s="44">
        <v>356000</v>
      </c>
      <c r="D26" s="42" t="s">
        <v>50</v>
      </c>
      <c r="E26" s="45" t="s">
        <v>51</v>
      </c>
      <c r="F26" s="45" t="s">
        <v>52</v>
      </c>
      <c r="G26" s="45" t="s">
        <v>238</v>
      </c>
    </row>
    <row r="27" spans="1:7" ht="24" customHeight="1" x14ac:dyDescent="0.15">
      <c r="A27" s="46" t="s">
        <v>80</v>
      </c>
      <c r="B27" s="43" t="s">
        <v>291</v>
      </c>
      <c r="C27" s="44">
        <v>359000</v>
      </c>
      <c r="D27" s="42" t="s">
        <v>81</v>
      </c>
      <c r="E27" s="45" t="s">
        <v>82</v>
      </c>
      <c r="F27" s="45" t="s">
        <v>52</v>
      </c>
      <c r="G27" s="45" t="s">
        <v>238</v>
      </c>
    </row>
    <row r="28" spans="1:7" ht="12" customHeight="1" x14ac:dyDescent="0.15">
      <c r="A28" s="132" t="s">
        <v>53</v>
      </c>
      <c r="B28" s="136" t="s">
        <v>54</v>
      </c>
      <c r="C28" s="138">
        <v>668000</v>
      </c>
      <c r="D28" s="134" t="s">
        <v>55</v>
      </c>
      <c r="E28" s="130" t="s">
        <v>56</v>
      </c>
      <c r="F28" s="130" t="s">
        <v>57</v>
      </c>
      <c r="G28" s="51" t="s">
        <v>243</v>
      </c>
    </row>
    <row r="29" spans="1:7" ht="12" customHeight="1" x14ac:dyDescent="0.15">
      <c r="A29" s="133"/>
      <c r="B29" s="137"/>
      <c r="C29" s="139"/>
      <c r="D29" s="135"/>
      <c r="E29" s="131"/>
      <c r="F29" s="131"/>
      <c r="G29" s="49" t="s">
        <v>58</v>
      </c>
    </row>
    <row r="30" spans="1:7" ht="12" customHeight="1" x14ac:dyDescent="0.15">
      <c r="A30" s="132" t="s">
        <v>59</v>
      </c>
      <c r="B30" s="140" t="s">
        <v>60</v>
      </c>
      <c r="C30" s="138">
        <v>548000</v>
      </c>
      <c r="D30" s="134" t="s">
        <v>61</v>
      </c>
      <c r="E30" s="130" t="s">
        <v>62</v>
      </c>
      <c r="F30" s="130" t="s">
        <v>63</v>
      </c>
      <c r="G30" s="51" t="s">
        <v>244</v>
      </c>
    </row>
    <row r="31" spans="1:7" ht="12" customHeight="1" x14ac:dyDescent="0.15">
      <c r="A31" s="133"/>
      <c r="B31" s="137"/>
      <c r="C31" s="139"/>
      <c r="D31" s="135"/>
      <c r="E31" s="131"/>
      <c r="F31" s="131"/>
      <c r="G31" s="49" t="s">
        <v>58</v>
      </c>
    </row>
    <row r="32" spans="1:7" ht="12" customHeight="1" x14ac:dyDescent="0.15">
      <c r="A32" s="132" t="s">
        <v>64</v>
      </c>
      <c r="B32" s="140" t="s">
        <v>65</v>
      </c>
      <c r="C32" s="138">
        <v>330000</v>
      </c>
      <c r="D32" s="142" t="s">
        <v>70</v>
      </c>
      <c r="E32" s="130" t="s">
        <v>47</v>
      </c>
      <c r="F32" s="130" t="s">
        <v>66</v>
      </c>
      <c r="G32" s="51" t="s">
        <v>245</v>
      </c>
    </row>
    <row r="33" spans="1:7" ht="12" customHeight="1" x14ac:dyDescent="0.15">
      <c r="A33" s="133"/>
      <c r="B33" s="137"/>
      <c r="C33" s="139"/>
      <c r="D33" s="143"/>
      <c r="E33" s="131"/>
      <c r="F33" s="131"/>
      <c r="G33" s="49" t="s">
        <v>58</v>
      </c>
    </row>
    <row r="34" spans="1:7" ht="12" customHeight="1" x14ac:dyDescent="0.15">
      <c r="A34" s="132" t="s">
        <v>83</v>
      </c>
      <c r="B34" s="140" t="s">
        <v>292</v>
      </c>
      <c r="C34" s="138">
        <v>795000</v>
      </c>
      <c r="D34" s="142" t="s">
        <v>246</v>
      </c>
      <c r="E34" s="130" t="s">
        <v>84</v>
      </c>
      <c r="F34" s="130" t="s">
        <v>85</v>
      </c>
      <c r="G34" s="51" t="s">
        <v>244</v>
      </c>
    </row>
    <row r="35" spans="1:7" ht="12" customHeight="1" x14ac:dyDescent="0.15">
      <c r="A35" s="144"/>
      <c r="B35" s="146"/>
      <c r="C35" s="147"/>
      <c r="D35" s="145"/>
      <c r="E35" s="141"/>
      <c r="F35" s="141"/>
      <c r="G35" s="52" t="s">
        <v>58</v>
      </c>
    </row>
    <row r="36" spans="1:7" ht="16.5" customHeight="1" x14ac:dyDescent="0.15">
      <c r="A36" s="34" t="s">
        <v>281</v>
      </c>
      <c r="B36" s="35"/>
      <c r="C36" s="35"/>
      <c r="D36" s="35"/>
      <c r="E36" s="35"/>
      <c r="F36" s="35"/>
      <c r="G36" s="35"/>
    </row>
    <row r="37" spans="1:7" ht="16.5" customHeight="1" x14ac:dyDescent="0.15">
      <c r="A37" s="1" t="s">
        <v>247</v>
      </c>
    </row>
  </sheetData>
  <mergeCells count="30">
    <mergeCell ref="F34:F35"/>
    <mergeCell ref="A32:A33"/>
    <mergeCell ref="D32:D33"/>
    <mergeCell ref="E32:E33"/>
    <mergeCell ref="F32:F33"/>
    <mergeCell ref="A34:A35"/>
    <mergeCell ref="D34:D35"/>
    <mergeCell ref="E34:E35"/>
    <mergeCell ref="B32:B33"/>
    <mergeCell ref="B34:B35"/>
    <mergeCell ref="C32:C33"/>
    <mergeCell ref="C34:C35"/>
    <mergeCell ref="F30:F31"/>
    <mergeCell ref="A28:A29"/>
    <mergeCell ref="D28:D29"/>
    <mergeCell ref="E28:E29"/>
    <mergeCell ref="F28:F29"/>
    <mergeCell ref="A30:A31"/>
    <mergeCell ref="D30:D31"/>
    <mergeCell ref="E30:E31"/>
    <mergeCell ref="B28:B29"/>
    <mergeCell ref="C28:C29"/>
    <mergeCell ref="C30:C31"/>
    <mergeCell ref="B30:B31"/>
    <mergeCell ref="G6:G7"/>
    <mergeCell ref="A6:B7"/>
    <mergeCell ref="C6:C7"/>
    <mergeCell ref="D6:D7"/>
    <mergeCell ref="E6:E7"/>
    <mergeCell ref="F6:F7"/>
  </mergeCells>
  <phoneticPr fontId="1"/>
  <printOptions horizontalCentered="1"/>
  <pageMargins left="0.51181102362204722" right="0.51181102362204722" top="0.74803149606299213" bottom="0.74803149606299213" header="0.31496062992125984" footer="0.55118110236220474"/>
  <pageSetup paperSize="9" firstPageNumber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2"/>
  <sheetViews>
    <sheetView topLeftCell="A25" zoomScaleNormal="100" zoomScaleSheetLayoutView="100" workbookViewId="0">
      <selection activeCell="U37" sqref="U37"/>
    </sheetView>
  </sheetViews>
  <sheetFormatPr defaultRowHeight="13.5" x14ac:dyDescent="0.15"/>
  <cols>
    <col min="1" max="1" width="10.125" customWidth="1"/>
    <col min="2" max="2" width="2.5" customWidth="1"/>
    <col min="3" max="3" width="8" customWidth="1"/>
    <col min="4" max="4" width="2.5" customWidth="1"/>
    <col min="5" max="5" width="7" customWidth="1"/>
    <col min="6" max="6" width="2.5" customWidth="1"/>
    <col min="7" max="7" width="7" customWidth="1"/>
    <col min="8" max="8" width="1.5" customWidth="1"/>
    <col min="9" max="9" width="7.875" customWidth="1"/>
    <col min="10" max="10" width="2.875" customWidth="1"/>
    <col min="11" max="11" width="9.125" customWidth="1"/>
    <col min="12" max="12" width="2.875" customWidth="1"/>
    <col min="13" max="13" width="7.5" customWidth="1"/>
    <col min="14" max="14" width="2" customWidth="1"/>
    <col min="15" max="15" width="8" customWidth="1"/>
    <col min="16" max="16" width="0.875" customWidth="1"/>
  </cols>
  <sheetData>
    <row r="2" spans="1:17" ht="15.75" customHeight="1" x14ac:dyDescent="0.15">
      <c r="A2" s="6"/>
    </row>
    <row r="3" spans="1:17" ht="15.75" customHeight="1" x14ac:dyDescent="0.15">
      <c r="A3" s="7" t="s">
        <v>178</v>
      </c>
    </row>
    <row r="4" spans="1:17" ht="15.75" customHeight="1" x14ac:dyDescent="0.15">
      <c r="P4" s="8" t="s">
        <v>179</v>
      </c>
    </row>
    <row r="5" spans="1:17" ht="14.85" customHeight="1" x14ac:dyDescent="0.15">
      <c r="A5" s="148" t="s">
        <v>180</v>
      </c>
      <c r="B5" s="149"/>
      <c r="C5" s="70" t="s">
        <v>181</v>
      </c>
      <c r="D5" s="70"/>
      <c r="E5" s="70"/>
      <c r="F5" s="70"/>
      <c r="G5" s="70"/>
      <c r="H5" s="70"/>
      <c r="I5" s="70"/>
      <c r="J5" s="73" t="s">
        <v>182</v>
      </c>
      <c r="K5" s="73"/>
      <c r="L5" s="73" t="s">
        <v>183</v>
      </c>
      <c r="M5" s="73"/>
      <c r="N5" s="73" t="s">
        <v>184</v>
      </c>
      <c r="O5" s="73"/>
      <c r="P5" s="150"/>
    </row>
    <row r="6" spans="1:17" ht="14.85" customHeight="1" x14ac:dyDescent="0.15">
      <c r="A6" s="68" t="s">
        <v>185</v>
      </c>
      <c r="B6" s="69"/>
      <c r="C6" s="78" t="s">
        <v>186</v>
      </c>
      <c r="D6" s="78"/>
      <c r="E6" s="78" t="s">
        <v>187</v>
      </c>
      <c r="F6" s="78"/>
      <c r="G6" s="78" t="s">
        <v>188</v>
      </c>
      <c r="H6" s="78"/>
      <c r="I6" s="19" t="s">
        <v>189</v>
      </c>
      <c r="J6" s="78"/>
      <c r="K6" s="78"/>
      <c r="L6" s="78" t="s">
        <v>190</v>
      </c>
      <c r="M6" s="78"/>
      <c r="N6" s="78"/>
      <c r="O6" s="78"/>
      <c r="P6" s="151"/>
    </row>
    <row r="7" spans="1:17" ht="14.85" customHeight="1" x14ac:dyDescent="0.15">
      <c r="A7" s="154"/>
      <c r="B7" s="74"/>
      <c r="C7" s="80" t="s">
        <v>191</v>
      </c>
      <c r="D7" s="80"/>
      <c r="E7" s="80" t="s">
        <v>191</v>
      </c>
      <c r="F7" s="80"/>
      <c r="G7" s="80" t="s">
        <v>191</v>
      </c>
      <c r="H7" s="80"/>
      <c r="I7" s="18" t="s">
        <v>191</v>
      </c>
      <c r="J7" s="80" t="s">
        <v>192</v>
      </c>
      <c r="K7" s="80"/>
      <c r="L7" s="80" t="s">
        <v>193</v>
      </c>
      <c r="M7" s="80"/>
      <c r="N7" s="80" t="s">
        <v>194</v>
      </c>
      <c r="O7" s="80"/>
      <c r="P7" s="80"/>
    </row>
    <row r="8" spans="1:17" ht="14.85" customHeight="1" x14ac:dyDescent="0.15">
      <c r="A8" s="80" t="s">
        <v>258</v>
      </c>
      <c r="B8" s="152"/>
      <c r="C8" s="79">
        <v>12</v>
      </c>
      <c r="D8" s="80"/>
      <c r="E8" s="80">
        <v>221</v>
      </c>
      <c r="F8" s="80"/>
      <c r="G8" s="80">
        <v>95</v>
      </c>
      <c r="H8" s="80"/>
      <c r="I8" s="26">
        <v>37</v>
      </c>
      <c r="J8" s="153">
        <v>1247.5</v>
      </c>
      <c r="K8" s="153"/>
      <c r="L8" s="80">
        <v>69.2</v>
      </c>
      <c r="M8" s="80"/>
      <c r="N8" s="153">
        <v>1013.1</v>
      </c>
      <c r="O8" s="153"/>
      <c r="P8" s="153"/>
    </row>
    <row r="9" spans="1:17" ht="14.85" customHeight="1" x14ac:dyDescent="0.15">
      <c r="A9" s="80" t="s">
        <v>259</v>
      </c>
      <c r="B9" s="152"/>
      <c r="C9" s="155">
        <v>2</v>
      </c>
      <c r="D9" s="156"/>
      <c r="E9" s="156">
        <v>221</v>
      </c>
      <c r="F9" s="156"/>
      <c r="G9" s="156">
        <v>100</v>
      </c>
      <c r="H9" s="156"/>
      <c r="I9" s="27">
        <v>42</v>
      </c>
      <c r="J9" s="157">
        <v>1341.5</v>
      </c>
      <c r="K9" s="157"/>
      <c r="L9" s="158">
        <v>68.400000000000006</v>
      </c>
      <c r="M9" s="158"/>
      <c r="N9" s="153">
        <v>1013.4</v>
      </c>
      <c r="O9" s="153"/>
      <c r="P9" s="153"/>
    </row>
    <row r="10" spans="1:17" ht="14.85" customHeight="1" x14ac:dyDescent="0.15">
      <c r="A10" s="80" t="s">
        <v>260</v>
      </c>
      <c r="B10" s="152"/>
      <c r="C10" s="155">
        <v>6</v>
      </c>
      <c r="D10" s="156"/>
      <c r="E10" s="156">
        <v>229</v>
      </c>
      <c r="F10" s="156"/>
      <c r="G10" s="156">
        <v>93</v>
      </c>
      <c r="H10" s="156"/>
      <c r="I10" s="27">
        <v>37</v>
      </c>
      <c r="J10" s="157">
        <v>1780.5</v>
      </c>
      <c r="K10" s="157"/>
      <c r="L10" s="158">
        <v>65.2</v>
      </c>
      <c r="M10" s="158"/>
      <c r="N10" s="153">
        <v>1013.6</v>
      </c>
      <c r="O10" s="153"/>
      <c r="P10" s="153"/>
    </row>
    <row r="11" spans="1:17" ht="14.85" customHeight="1" x14ac:dyDescent="0.15">
      <c r="A11" s="80" t="s">
        <v>261</v>
      </c>
      <c r="B11" s="152"/>
      <c r="C11" s="160">
        <v>11</v>
      </c>
      <c r="D11" s="160"/>
      <c r="E11" s="160">
        <v>230</v>
      </c>
      <c r="F11" s="160"/>
      <c r="G11" s="160">
        <v>94</v>
      </c>
      <c r="H11" s="160"/>
      <c r="I11" s="28">
        <v>31</v>
      </c>
      <c r="J11" s="161">
        <v>1180</v>
      </c>
      <c r="K11" s="161"/>
      <c r="L11" s="162">
        <v>64.099999999999994</v>
      </c>
      <c r="M11" s="162"/>
      <c r="N11" s="159">
        <v>1013.4</v>
      </c>
      <c r="O11" s="159"/>
      <c r="P11" s="159"/>
      <c r="Q11" s="10"/>
    </row>
    <row r="12" spans="1:17" ht="14.85" customHeight="1" x14ac:dyDescent="0.15">
      <c r="A12" s="80" t="s">
        <v>235</v>
      </c>
      <c r="B12" s="152"/>
      <c r="C12" s="160">
        <v>2</v>
      </c>
      <c r="D12" s="160"/>
      <c r="E12" s="160">
        <v>209</v>
      </c>
      <c r="F12" s="160"/>
      <c r="G12" s="160">
        <v>112</v>
      </c>
      <c r="H12" s="160"/>
      <c r="I12" s="23">
        <v>42</v>
      </c>
      <c r="J12" s="161">
        <v>1571</v>
      </c>
      <c r="K12" s="161"/>
      <c r="L12" s="162">
        <v>64.599999999999994</v>
      </c>
      <c r="M12" s="162"/>
      <c r="N12" s="159">
        <v>1013.8</v>
      </c>
      <c r="O12" s="159"/>
      <c r="P12" s="159"/>
    </row>
    <row r="13" spans="1:17" ht="14.85" customHeight="1" x14ac:dyDescent="0.15">
      <c r="A13" s="80" t="s">
        <v>262</v>
      </c>
      <c r="B13" s="80"/>
      <c r="C13" s="170">
        <f>SUM(C14:D25)</f>
        <v>11</v>
      </c>
      <c r="D13" s="171"/>
      <c r="E13" s="171">
        <f t="shared" ref="E13" si="0">SUM(E14:F25)</f>
        <v>221</v>
      </c>
      <c r="F13" s="171"/>
      <c r="G13" s="171">
        <f t="shared" ref="G13" si="1">SUM(G14:H25)</f>
        <v>99</v>
      </c>
      <c r="H13" s="171"/>
      <c r="I13" s="39">
        <f>SUM(I14:I25)</f>
        <v>34</v>
      </c>
      <c r="J13" s="172">
        <f>SUM(J14:K25)</f>
        <v>1471</v>
      </c>
      <c r="K13" s="172"/>
      <c r="L13" s="173">
        <f>AVERAGE(L14:M25)</f>
        <v>65.775000000000006</v>
      </c>
      <c r="M13" s="173"/>
      <c r="N13" s="163">
        <f>AVERAGE(N14:P25)</f>
        <v>1014.2166666666668</v>
      </c>
      <c r="O13" s="163"/>
      <c r="P13" s="163"/>
    </row>
    <row r="14" spans="1:17" ht="14.85" customHeight="1" x14ac:dyDescent="0.15">
      <c r="A14" s="164" t="s">
        <v>263</v>
      </c>
      <c r="B14" s="164"/>
      <c r="C14" s="165">
        <v>3</v>
      </c>
      <c r="D14" s="166"/>
      <c r="E14" s="167">
        <v>19</v>
      </c>
      <c r="F14" s="167"/>
      <c r="G14" s="167">
        <v>5</v>
      </c>
      <c r="H14" s="167"/>
      <c r="I14" s="40">
        <v>3</v>
      </c>
      <c r="J14" s="168">
        <v>176.5</v>
      </c>
      <c r="K14" s="168"/>
      <c r="L14" s="169">
        <v>57.2</v>
      </c>
      <c r="M14" s="169"/>
      <c r="N14" s="169">
        <v>1017</v>
      </c>
      <c r="O14" s="169"/>
      <c r="P14" s="169"/>
    </row>
    <row r="15" spans="1:17" ht="14.85" customHeight="1" x14ac:dyDescent="0.15">
      <c r="A15" s="176" t="s">
        <v>234</v>
      </c>
      <c r="B15" s="176"/>
      <c r="C15" s="174" t="s">
        <v>270</v>
      </c>
      <c r="D15" s="175"/>
      <c r="E15" s="167">
        <v>15</v>
      </c>
      <c r="F15" s="167"/>
      <c r="G15" s="167">
        <v>14</v>
      </c>
      <c r="H15" s="167"/>
      <c r="I15" s="40">
        <v>2</v>
      </c>
      <c r="J15" s="168">
        <v>242.5</v>
      </c>
      <c r="K15" s="168"/>
      <c r="L15" s="169">
        <v>71</v>
      </c>
      <c r="M15" s="169"/>
      <c r="N15" s="169">
        <v>1009.2</v>
      </c>
      <c r="O15" s="169"/>
      <c r="P15" s="169"/>
    </row>
    <row r="16" spans="1:17" ht="14.85" customHeight="1" x14ac:dyDescent="0.15">
      <c r="A16" s="80" t="s">
        <v>195</v>
      </c>
      <c r="B16" s="80"/>
      <c r="C16" s="174" t="s">
        <v>270</v>
      </c>
      <c r="D16" s="175"/>
      <c r="E16" s="167">
        <v>19</v>
      </c>
      <c r="F16" s="167"/>
      <c r="G16" s="167">
        <v>10</v>
      </c>
      <c r="H16" s="167"/>
      <c r="I16" s="40">
        <v>1</v>
      </c>
      <c r="J16" s="168">
        <v>93.5</v>
      </c>
      <c r="K16" s="168"/>
      <c r="L16" s="169">
        <v>68.7</v>
      </c>
      <c r="M16" s="169"/>
      <c r="N16" s="169">
        <v>1008.1</v>
      </c>
      <c r="O16" s="169"/>
      <c r="P16" s="169"/>
    </row>
    <row r="17" spans="1:19" ht="14.85" customHeight="1" x14ac:dyDescent="0.15">
      <c r="A17" s="80" t="s">
        <v>196</v>
      </c>
      <c r="B17" s="80"/>
      <c r="C17" s="174" t="s">
        <v>270</v>
      </c>
      <c r="D17" s="175"/>
      <c r="E17" s="167">
        <v>16</v>
      </c>
      <c r="F17" s="167"/>
      <c r="G17" s="167">
        <v>9</v>
      </c>
      <c r="H17" s="167"/>
      <c r="I17" s="40">
        <v>6</v>
      </c>
      <c r="J17" s="168">
        <v>186.5</v>
      </c>
      <c r="K17" s="168"/>
      <c r="L17" s="169">
        <v>76.099999999999994</v>
      </c>
      <c r="M17" s="169"/>
      <c r="N17" s="169">
        <v>1008.7</v>
      </c>
      <c r="O17" s="169"/>
      <c r="P17" s="169"/>
    </row>
    <row r="18" spans="1:19" ht="14.85" customHeight="1" x14ac:dyDescent="0.15">
      <c r="A18" s="80" t="s">
        <v>197</v>
      </c>
      <c r="B18" s="80"/>
      <c r="C18" s="174" t="s">
        <v>270</v>
      </c>
      <c r="D18" s="175"/>
      <c r="E18" s="167">
        <v>12</v>
      </c>
      <c r="F18" s="167"/>
      <c r="G18" s="167">
        <v>11</v>
      </c>
      <c r="H18" s="167"/>
      <c r="I18" s="40">
        <v>8</v>
      </c>
      <c r="J18" s="168">
        <v>289.5</v>
      </c>
      <c r="K18" s="168"/>
      <c r="L18" s="169">
        <v>77.3</v>
      </c>
      <c r="M18" s="169"/>
      <c r="N18" s="169">
        <v>1008.6</v>
      </c>
      <c r="O18" s="169"/>
      <c r="P18" s="169"/>
    </row>
    <row r="19" spans="1:19" ht="14.85" customHeight="1" x14ac:dyDescent="0.15">
      <c r="A19" s="80" t="s">
        <v>198</v>
      </c>
      <c r="B19" s="80"/>
      <c r="C19" s="174" t="s">
        <v>270</v>
      </c>
      <c r="D19" s="175"/>
      <c r="E19" s="167">
        <v>11</v>
      </c>
      <c r="F19" s="167"/>
      <c r="G19" s="167">
        <v>15</v>
      </c>
      <c r="H19" s="167"/>
      <c r="I19" s="40">
        <v>4</v>
      </c>
      <c r="J19" s="168">
        <v>168</v>
      </c>
      <c r="K19" s="168"/>
      <c r="L19" s="169">
        <v>73.099999999999994</v>
      </c>
      <c r="M19" s="169"/>
      <c r="N19" s="169">
        <v>1012.1</v>
      </c>
      <c r="O19" s="169"/>
      <c r="P19" s="169"/>
    </row>
    <row r="20" spans="1:19" ht="14.85" customHeight="1" x14ac:dyDescent="0.15">
      <c r="A20" s="80" t="s">
        <v>199</v>
      </c>
      <c r="B20" s="80"/>
      <c r="C20" s="177">
        <v>3</v>
      </c>
      <c r="D20" s="167"/>
      <c r="E20" s="167">
        <v>21</v>
      </c>
      <c r="F20" s="167"/>
      <c r="G20" s="167">
        <v>5</v>
      </c>
      <c r="H20" s="167"/>
      <c r="I20" s="40">
        <v>2</v>
      </c>
      <c r="J20" s="168">
        <v>41</v>
      </c>
      <c r="K20" s="168"/>
      <c r="L20" s="169">
        <v>64.8</v>
      </c>
      <c r="M20" s="169"/>
      <c r="N20" s="169">
        <v>1017.7</v>
      </c>
      <c r="O20" s="169"/>
      <c r="P20" s="169"/>
    </row>
    <row r="21" spans="1:19" ht="14.85" customHeight="1" x14ac:dyDescent="0.15">
      <c r="A21" s="80" t="s">
        <v>200</v>
      </c>
      <c r="B21" s="80"/>
      <c r="C21" s="165">
        <v>1</v>
      </c>
      <c r="D21" s="166"/>
      <c r="E21" s="167">
        <v>26</v>
      </c>
      <c r="F21" s="167"/>
      <c r="G21" s="167">
        <v>2</v>
      </c>
      <c r="H21" s="167"/>
      <c r="I21" s="40">
        <v>1</v>
      </c>
      <c r="J21" s="168">
        <v>101</v>
      </c>
      <c r="K21" s="168"/>
      <c r="L21" s="169">
        <v>61.9</v>
      </c>
      <c r="M21" s="169"/>
      <c r="N21" s="169">
        <v>1016.8</v>
      </c>
      <c r="O21" s="169"/>
      <c r="P21" s="169"/>
    </row>
    <row r="22" spans="1:19" ht="14.85" customHeight="1" x14ac:dyDescent="0.15">
      <c r="A22" s="80" t="s">
        <v>201</v>
      </c>
      <c r="B22" s="80"/>
      <c r="C22" s="165">
        <v>2</v>
      </c>
      <c r="D22" s="166"/>
      <c r="E22" s="167">
        <v>23</v>
      </c>
      <c r="F22" s="167"/>
      <c r="G22" s="167">
        <v>6</v>
      </c>
      <c r="H22" s="167"/>
      <c r="I22" s="40" t="s">
        <v>272</v>
      </c>
      <c r="J22" s="168">
        <v>47.5</v>
      </c>
      <c r="K22" s="168"/>
      <c r="L22" s="169">
        <v>62.9</v>
      </c>
      <c r="M22" s="169"/>
      <c r="N22" s="169">
        <v>1018.7</v>
      </c>
      <c r="O22" s="169"/>
      <c r="P22" s="169"/>
      <c r="S22" s="10"/>
    </row>
    <row r="23" spans="1:19" ht="14.85" customHeight="1" x14ac:dyDescent="0.15">
      <c r="A23" s="164" t="s">
        <v>265</v>
      </c>
      <c r="B23" s="164"/>
      <c r="C23" s="165">
        <v>2</v>
      </c>
      <c r="D23" s="166"/>
      <c r="E23" s="167">
        <v>20</v>
      </c>
      <c r="F23" s="167"/>
      <c r="G23" s="167">
        <v>7</v>
      </c>
      <c r="H23" s="167"/>
      <c r="I23" s="40">
        <v>2</v>
      </c>
      <c r="J23" s="168">
        <v>13.5</v>
      </c>
      <c r="K23" s="168"/>
      <c r="L23" s="169">
        <v>59.7</v>
      </c>
      <c r="M23" s="169"/>
      <c r="N23" s="169">
        <v>1018.7</v>
      </c>
      <c r="O23" s="169"/>
      <c r="P23" s="169"/>
    </row>
    <row r="24" spans="1:19" ht="14.85" customHeight="1" x14ac:dyDescent="0.15">
      <c r="A24" s="80" t="s">
        <v>202</v>
      </c>
      <c r="B24" s="80"/>
      <c r="C24" s="177" t="s">
        <v>270</v>
      </c>
      <c r="D24" s="167"/>
      <c r="E24" s="167">
        <v>22</v>
      </c>
      <c r="F24" s="167"/>
      <c r="G24" s="167">
        <v>6</v>
      </c>
      <c r="H24" s="167"/>
      <c r="I24" s="40" t="s">
        <v>270</v>
      </c>
      <c r="J24" s="168">
        <v>18.5</v>
      </c>
      <c r="K24" s="168"/>
      <c r="L24" s="169">
        <v>55.2</v>
      </c>
      <c r="M24" s="169"/>
      <c r="N24" s="169">
        <v>1019.4</v>
      </c>
      <c r="O24" s="169"/>
      <c r="P24" s="169"/>
    </row>
    <row r="25" spans="1:19" ht="14.85" customHeight="1" x14ac:dyDescent="0.15">
      <c r="A25" s="186" t="s">
        <v>203</v>
      </c>
      <c r="B25" s="186"/>
      <c r="C25" s="187" t="s">
        <v>271</v>
      </c>
      <c r="D25" s="188"/>
      <c r="E25" s="189">
        <v>17</v>
      </c>
      <c r="F25" s="189"/>
      <c r="G25" s="189">
        <v>9</v>
      </c>
      <c r="H25" s="189"/>
      <c r="I25" s="41">
        <v>5</v>
      </c>
      <c r="J25" s="190">
        <v>93</v>
      </c>
      <c r="K25" s="190"/>
      <c r="L25" s="178">
        <v>61.4</v>
      </c>
      <c r="M25" s="178"/>
      <c r="N25" s="178">
        <v>1015.6</v>
      </c>
      <c r="O25" s="178"/>
      <c r="P25" s="178"/>
    </row>
    <row r="26" spans="1:19" ht="15.6" customHeight="1" x14ac:dyDescent="0.15">
      <c r="A26" s="7" t="s">
        <v>251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9" ht="15.6" customHeight="1" x14ac:dyDescent="0.15">
      <c r="A27" s="7"/>
    </row>
    <row r="28" spans="1:19" ht="15.6" customHeight="1" x14ac:dyDescent="0.15">
      <c r="A28" s="7" t="s">
        <v>204</v>
      </c>
    </row>
    <row r="29" spans="1:19" ht="15.6" customHeight="1" x14ac:dyDescent="0.15">
      <c r="O29" s="8" t="s">
        <v>179</v>
      </c>
    </row>
    <row r="30" spans="1:19" ht="14.85" customHeight="1" x14ac:dyDescent="0.15">
      <c r="A30" s="24" t="s">
        <v>180</v>
      </c>
      <c r="B30" s="70" t="s">
        <v>205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3" t="s">
        <v>206</v>
      </c>
      <c r="N30" s="73"/>
      <c r="O30" s="150" t="s">
        <v>207</v>
      </c>
      <c r="P30" s="179"/>
    </row>
    <row r="31" spans="1:19" ht="14.85" customHeight="1" x14ac:dyDescent="0.15">
      <c r="A31" s="17"/>
      <c r="B31" s="73" t="s">
        <v>208</v>
      </c>
      <c r="C31" s="73"/>
      <c r="D31" s="73" t="s">
        <v>209</v>
      </c>
      <c r="E31" s="73"/>
      <c r="F31" s="73" t="s">
        <v>210</v>
      </c>
      <c r="G31" s="73"/>
      <c r="H31" s="183" t="s">
        <v>211</v>
      </c>
      <c r="I31" s="184"/>
      <c r="J31" s="185"/>
      <c r="K31" s="183" t="s">
        <v>212</v>
      </c>
      <c r="L31" s="185"/>
      <c r="M31" s="104"/>
      <c r="N31" s="104"/>
      <c r="O31" s="180"/>
      <c r="P31" s="181"/>
    </row>
    <row r="32" spans="1:19" ht="14.85" customHeight="1" x14ac:dyDescent="0.15">
      <c r="A32" s="15" t="s">
        <v>185</v>
      </c>
      <c r="B32" s="78"/>
      <c r="C32" s="78"/>
      <c r="D32" s="78"/>
      <c r="E32" s="78"/>
      <c r="F32" s="78"/>
      <c r="G32" s="78"/>
      <c r="H32" s="151" t="s">
        <v>213</v>
      </c>
      <c r="I32" s="182"/>
      <c r="J32" s="77"/>
      <c r="K32" s="78" t="s">
        <v>214</v>
      </c>
      <c r="L32" s="78"/>
      <c r="M32" s="78"/>
      <c r="N32" s="78"/>
      <c r="O32" s="151"/>
      <c r="P32" s="182"/>
    </row>
    <row r="33" spans="1:16" ht="14.85" customHeight="1" x14ac:dyDescent="0.15">
      <c r="A33" s="17"/>
      <c r="B33" s="80" t="s">
        <v>215</v>
      </c>
      <c r="C33" s="80"/>
      <c r="D33" s="80" t="s">
        <v>215</v>
      </c>
      <c r="E33" s="80"/>
      <c r="F33" s="80" t="s">
        <v>215</v>
      </c>
      <c r="G33" s="80"/>
      <c r="H33" s="80" t="s">
        <v>191</v>
      </c>
      <c r="I33" s="80"/>
      <c r="J33" s="80"/>
      <c r="K33" s="80" t="s">
        <v>191</v>
      </c>
      <c r="L33" s="80"/>
      <c r="M33" s="179"/>
      <c r="N33" s="179"/>
      <c r="O33" s="85" t="s">
        <v>216</v>
      </c>
      <c r="P33" s="85"/>
    </row>
    <row r="34" spans="1:16" ht="14.85" customHeight="1" x14ac:dyDescent="0.15">
      <c r="A34" s="16" t="s">
        <v>258</v>
      </c>
      <c r="B34" s="155">
        <v>36.6</v>
      </c>
      <c r="C34" s="156"/>
      <c r="D34" s="191">
        <v>-1.3</v>
      </c>
      <c r="E34" s="191"/>
      <c r="F34" s="192">
        <v>17.3</v>
      </c>
      <c r="G34" s="192"/>
      <c r="H34" s="156">
        <v>73</v>
      </c>
      <c r="I34" s="156"/>
      <c r="J34" s="156"/>
      <c r="K34" s="156">
        <v>4</v>
      </c>
      <c r="L34" s="156"/>
      <c r="M34" s="181" t="s">
        <v>217</v>
      </c>
      <c r="N34" s="181"/>
      <c r="O34" s="193">
        <v>2.2999999999999998</v>
      </c>
      <c r="P34" s="193"/>
    </row>
    <row r="35" spans="1:16" ht="14.85" customHeight="1" x14ac:dyDescent="0.15">
      <c r="A35" s="16" t="s">
        <v>264</v>
      </c>
      <c r="B35" s="155">
        <v>36.200000000000003</v>
      </c>
      <c r="C35" s="156"/>
      <c r="D35" s="191">
        <v>-2.8</v>
      </c>
      <c r="E35" s="191"/>
      <c r="F35" s="192">
        <v>16.600000000000001</v>
      </c>
      <c r="G35" s="80"/>
      <c r="H35" s="156">
        <v>60</v>
      </c>
      <c r="I35" s="156"/>
      <c r="J35" s="156"/>
      <c r="K35" s="156">
        <v>14</v>
      </c>
      <c r="L35" s="156"/>
      <c r="M35" s="181" t="s">
        <v>217</v>
      </c>
      <c r="N35" s="181"/>
      <c r="O35" s="192">
        <v>2.2999999999999998</v>
      </c>
      <c r="P35" s="194"/>
    </row>
    <row r="36" spans="1:16" ht="14.85" customHeight="1" x14ac:dyDescent="0.15">
      <c r="A36" s="16" t="s">
        <v>260</v>
      </c>
      <c r="B36" s="155">
        <v>37.5</v>
      </c>
      <c r="C36" s="156"/>
      <c r="D36" s="191">
        <v>0.5</v>
      </c>
      <c r="E36" s="191"/>
      <c r="F36" s="192">
        <v>17.399999999999999</v>
      </c>
      <c r="G36" s="80"/>
      <c r="H36" s="156">
        <v>60</v>
      </c>
      <c r="I36" s="156"/>
      <c r="J36" s="156"/>
      <c r="K36" s="156" t="s">
        <v>136</v>
      </c>
      <c r="L36" s="156"/>
      <c r="M36" s="181" t="s">
        <v>217</v>
      </c>
      <c r="N36" s="181"/>
      <c r="O36" s="192">
        <v>2.2999999999999998</v>
      </c>
      <c r="P36" s="194"/>
    </row>
    <row r="37" spans="1:16" ht="14.85" customHeight="1" x14ac:dyDescent="0.15">
      <c r="A37" s="16" t="s">
        <v>261</v>
      </c>
      <c r="B37" s="162">
        <v>37.9</v>
      </c>
      <c r="C37" s="162"/>
      <c r="D37" s="196">
        <v>-0.2</v>
      </c>
      <c r="E37" s="196"/>
      <c r="F37" s="162">
        <v>17.600000000000001</v>
      </c>
      <c r="G37" s="162"/>
      <c r="H37" s="197">
        <v>59</v>
      </c>
      <c r="I37" s="197"/>
      <c r="J37" s="197"/>
      <c r="K37" s="197">
        <v>1</v>
      </c>
      <c r="L37" s="197"/>
      <c r="M37" s="198" t="s">
        <v>218</v>
      </c>
      <c r="N37" s="198"/>
      <c r="O37" s="195">
        <v>2.4</v>
      </c>
      <c r="P37" s="195"/>
    </row>
    <row r="38" spans="1:16" ht="14.85" customHeight="1" x14ac:dyDescent="0.15">
      <c r="A38" s="16" t="s">
        <v>235</v>
      </c>
      <c r="B38" s="162">
        <v>37.5</v>
      </c>
      <c r="C38" s="162"/>
      <c r="D38" s="196">
        <v>-2.4</v>
      </c>
      <c r="E38" s="196"/>
      <c r="F38" s="162">
        <v>17.3</v>
      </c>
      <c r="G38" s="162"/>
      <c r="H38" s="197">
        <v>52</v>
      </c>
      <c r="I38" s="197"/>
      <c r="J38" s="197"/>
      <c r="K38" s="197">
        <v>7</v>
      </c>
      <c r="L38" s="197"/>
      <c r="M38" s="198" t="s">
        <v>218</v>
      </c>
      <c r="N38" s="198"/>
      <c r="O38" s="195">
        <v>2.2999999999999998</v>
      </c>
      <c r="P38" s="195"/>
    </row>
    <row r="39" spans="1:16" ht="14.85" customHeight="1" x14ac:dyDescent="0.15">
      <c r="A39" s="18" t="s">
        <v>262</v>
      </c>
      <c r="B39" s="201">
        <f>MAX(B40:C51)</f>
        <v>38.4</v>
      </c>
      <c r="C39" s="195"/>
      <c r="D39" s="202">
        <f>MINA(D40:E51)</f>
        <v>-0.6</v>
      </c>
      <c r="E39" s="202"/>
      <c r="F39" s="195">
        <f>AVERAGE(F40:G51)</f>
        <v>16.983333333333331</v>
      </c>
      <c r="G39" s="195"/>
      <c r="H39" s="203">
        <f>SUM(H40:J51)</f>
        <v>56</v>
      </c>
      <c r="I39" s="203"/>
      <c r="J39" s="203"/>
      <c r="K39" s="203">
        <f>SUM(K40:L51)</f>
        <v>3</v>
      </c>
      <c r="L39" s="203"/>
      <c r="M39" s="198" t="s">
        <v>273</v>
      </c>
      <c r="N39" s="198"/>
      <c r="O39" s="199">
        <f>AVERAGE(O40:P51)</f>
        <v>2.2333333333333334</v>
      </c>
      <c r="P39" s="200"/>
    </row>
    <row r="40" spans="1:16" ht="14.85" customHeight="1" x14ac:dyDescent="0.15">
      <c r="A40" s="21" t="s">
        <v>263</v>
      </c>
      <c r="B40" s="201">
        <v>26.3</v>
      </c>
      <c r="C40" s="195"/>
      <c r="D40" s="202">
        <v>5.6</v>
      </c>
      <c r="E40" s="202"/>
      <c r="F40" s="195">
        <v>15.2</v>
      </c>
      <c r="G40" s="195"/>
      <c r="H40" s="203" t="s">
        <v>270</v>
      </c>
      <c r="I40" s="203"/>
      <c r="J40" s="203"/>
      <c r="K40" s="175" t="s">
        <v>270</v>
      </c>
      <c r="L40" s="175"/>
      <c r="M40" s="198" t="s">
        <v>274</v>
      </c>
      <c r="N40" s="198"/>
      <c r="O40" s="203">
        <v>2.6</v>
      </c>
      <c r="P40" s="204"/>
    </row>
    <row r="41" spans="1:16" ht="14.85" customHeight="1" x14ac:dyDescent="0.15">
      <c r="A41" s="22" t="s">
        <v>234</v>
      </c>
      <c r="B41" s="201">
        <v>27.7</v>
      </c>
      <c r="C41" s="195"/>
      <c r="D41" s="202">
        <v>9.5</v>
      </c>
      <c r="E41" s="202"/>
      <c r="F41" s="195">
        <v>19.5</v>
      </c>
      <c r="G41" s="195"/>
      <c r="H41" s="203" t="s">
        <v>278</v>
      </c>
      <c r="I41" s="203"/>
      <c r="J41" s="203"/>
      <c r="K41" s="175" t="s">
        <v>270</v>
      </c>
      <c r="L41" s="175"/>
      <c r="M41" s="198" t="s">
        <v>274</v>
      </c>
      <c r="N41" s="198"/>
      <c r="O41" s="203">
        <v>2.5</v>
      </c>
      <c r="P41" s="204"/>
    </row>
    <row r="42" spans="1:16" ht="14.85" customHeight="1" x14ac:dyDescent="0.15">
      <c r="A42" s="18" t="s">
        <v>195</v>
      </c>
      <c r="B42" s="201">
        <v>31.6</v>
      </c>
      <c r="C42" s="195"/>
      <c r="D42" s="202">
        <v>17.399999999999999</v>
      </c>
      <c r="E42" s="202"/>
      <c r="F42" s="195">
        <v>23.8</v>
      </c>
      <c r="G42" s="195"/>
      <c r="H42" s="203">
        <v>5</v>
      </c>
      <c r="I42" s="203"/>
      <c r="J42" s="203"/>
      <c r="K42" s="175" t="s">
        <v>270</v>
      </c>
      <c r="L42" s="175"/>
      <c r="M42" s="198" t="s">
        <v>274</v>
      </c>
      <c r="N42" s="198"/>
      <c r="O42" s="203">
        <v>2.1</v>
      </c>
      <c r="P42" s="204"/>
    </row>
    <row r="43" spans="1:16" ht="14.85" customHeight="1" x14ac:dyDescent="0.15">
      <c r="A43" s="18" t="s">
        <v>196</v>
      </c>
      <c r="B43" s="201">
        <v>36.1</v>
      </c>
      <c r="C43" s="195"/>
      <c r="D43" s="202">
        <v>21.7</v>
      </c>
      <c r="E43" s="202"/>
      <c r="F43" s="195">
        <v>27.6</v>
      </c>
      <c r="G43" s="195"/>
      <c r="H43" s="203">
        <v>20</v>
      </c>
      <c r="I43" s="203"/>
      <c r="J43" s="203"/>
      <c r="K43" s="175" t="s">
        <v>270</v>
      </c>
      <c r="L43" s="175"/>
      <c r="M43" s="198" t="s">
        <v>275</v>
      </c>
      <c r="N43" s="198"/>
      <c r="O43" s="203">
        <v>2.1</v>
      </c>
      <c r="P43" s="204"/>
    </row>
    <row r="44" spans="1:16" ht="14.85" customHeight="1" x14ac:dyDescent="0.15">
      <c r="A44" s="18" t="s">
        <v>197</v>
      </c>
      <c r="B44" s="201">
        <v>38.4</v>
      </c>
      <c r="C44" s="195"/>
      <c r="D44" s="202">
        <v>21.3</v>
      </c>
      <c r="E44" s="202"/>
      <c r="F44" s="195">
        <v>27.8</v>
      </c>
      <c r="G44" s="195"/>
      <c r="H44" s="203">
        <v>21</v>
      </c>
      <c r="I44" s="203"/>
      <c r="J44" s="203"/>
      <c r="K44" s="175" t="s">
        <v>270</v>
      </c>
      <c r="L44" s="175"/>
      <c r="M44" s="198" t="s">
        <v>275</v>
      </c>
      <c r="N44" s="198"/>
      <c r="O44" s="199">
        <v>2.4</v>
      </c>
      <c r="P44" s="200"/>
    </row>
    <row r="45" spans="1:16" ht="14.85" customHeight="1" x14ac:dyDescent="0.15">
      <c r="A45" s="18" t="s">
        <v>198</v>
      </c>
      <c r="B45" s="201">
        <v>31.2</v>
      </c>
      <c r="C45" s="195"/>
      <c r="D45" s="202">
        <v>20.2</v>
      </c>
      <c r="E45" s="202"/>
      <c r="F45" s="195">
        <v>25</v>
      </c>
      <c r="G45" s="195"/>
      <c r="H45" s="203">
        <v>8</v>
      </c>
      <c r="I45" s="203"/>
      <c r="J45" s="203"/>
      <c r="K45" s="175" t="s">
        <v>270</v>
      </c>
      <c r="L45" s="175"/>
      <c r="M45" s="198" t="s">
        <v>274</v>
      </c>
      <c r="N45" s="198"/>
      <c r="O45" s="203">
        <v>2.2999999999999998</v>
      </c>
      <c r="P45" s="204"/>
    </row>
    <row r="46" spans="1:16" ht="14.85" customHeight="1" x14ac:dyDescent="0.15">
      <c r="A46" s="18" t="s">
        <v>199</v>
      </c>
      <c r="B46" s="201">
        <v>30.6</v>
      </c>
      <c r="C46" s="195"/>
      <c r="D46" s="202">
        <v>10.199999999999999</v>
      </c>
      <c r="E46" s="202"/>
      <c r="F46" s="195">
        <v>20.399999999999999</v>
      </c>
      <c r="G46" s="195"/>
      <c r="H46" s="203">
        <v>2</v>
      </c>
      <c r="I46" s="203"/>
      <c r="J46" s="203"/>
      <c r="K46" s="175" t="s">
        <v>270</v>
      </c>
      <c r="L46" s="175"/>
      <c r="M46" s="198" t="s">
        <v>274</v>
      </c>
      <c r="N46" s="198"/>
      <c r="O46" s="199">
        <v>2.2999999999999998</v>
      </c>
      <c r="P46" s="199"/>
    </row>
    <row r="47" spans="1:16" ht="14.85" customHeight="1" x14ac:dyDescent="0.15">
      <c r="A47" s="18" t="s">
        <v>200</v>
      </c>
      <c r="B47" s="201">
        <v>23.2</v>
      </c>
      <c r="C47" s="195"/>
      <c r="D47" s="202">
        <v>4.9000000000000004</v>
      </c>
      <c r="E47" s="202"/>
      <c r="F47" s="195">
        <v>14</v>
      </c>
      <c r="G47" s="195"/>
      <c r="H47" s="203" t="s">
        <v>279</v>
      </c>
      <c r="I47" s="203"/>
      <c r="J47" s="203"/>
      <c r="K47" s="175" t="s">
        <v>270</v>
      </c>
      <c r="L47" s="175"/>
      <c r="M47" s="198" t="s">
        <v>274</v>
      </c>
      <c r="N47" s="198"/>
      <c r="O47" s="195">
        <v>2</v>
      </c>
      <c r="P47" s="205"/>
    </row>
    <row r="48" spans="1:16" ht="14.85" customHeight="1" x14ac:dyDescent="0.15">
      <c r="A48" s="18" t="s">
        <v>201</v>
      </c>
      <c r="B48" s="201">
        <v>16.5</v>
      </c>
      <c r="C48" s="195"/>
      <c r="D48" s="202">
        <v>0</v>
      </c>
      <c r="E48" s="202"/>
      <c r="F48" s="195">
        <v>8.6</v>
      </c>
      <c r="G48" s="195"/>
      <c r="H48" s="203" t="s">
        <v>280</v>
      </c>
      <c r="I48" s="203"/>
      <c r="J48" s="203"/>
      <c r="K48" s="175" t="s">
        <v>270</v>
      </c>
      <c r="L48" s="175"/>
      <c r="M48" s="198" t="s">
        <v>276</v>
      </c>
      <c r="N48" s="198"/>
      <c r="O48" s="199">
        <v>2.1</v>
      </c>
      <c r="P48" s="200"/>
    </row>
    <row r="49" spans="1:17" ht="14.85" customHeight="1" x14ac:dyDescent="0.15">
      <c r="A49" s="21" t="s">
        <v>265</v>
      </c>
      <c r="B49" s="201">
        <v>12.5</v>
      </c>
      <c r="C49" s="195"/>
      <c r="D49" s="202">
        <v>-0.1</v>
      </c>
      <c r="E49" s="202"/>
      <c r="F49" s="195">
        <v>5.4</v>
      </c>
      <c r="G49" s="195"/>
      <c r="H49" s="203" t="s">
        <v>280</v>
      </c>
      <c r="I49" s="203"/>
      <c r="J49" s="203"/>
      <c r="K49" s="203">
        <v>1</v>
      </c>
      <c r="L49" s="203"/>
      <c r="M49" s="198" t="s">
        <v>277</v>
      </c>
      <c r="N49" s="198"/>
      <c r="O49" s="199">
        <v>1.9</v>
      </c>
      <c r="P49" s="200"/>
    </row>
    <row r="50" spans="1:17" ht="14.85" customHeight="1" x14ac:dyDescent="0.15">
      <c r="A50" s="18" t="s">
        <v>202</v>
      </c>
      <c r="B50" s="201">
        <v>13.1</v>
      </c>
      <c r="C50" s="195"/>
      <c r="D50" s="202">
        <v>-0.6</v>
      </c>
      <c r="E50" s="202"/>
      <c r="F50" s="195">
        <v>5.3</v>
      </c>
      <c r="G50" s="195"/>
      <c r="H50" s="203" t="s">
        <v>270</v>
      </c>
      <c r="I50" s="203"/>
      <c r="J50" s="203"/>
      <c r="K50" s="203">
        <v>2</v>
      </c>
      <c r="L50" s="203"/>
      <c r="M50" s="198" t="s">
        <v>276</v>
      </c>
      <c r="N50" s="198"/>
      <c r="O50" s="199">
        <v>2.2000000000000002</v>
      </c>
      <c r="P50" s="200"/>
    </row>
    <row r="51" spans="1:17" ht="14.85" customHeight="1" x14ac:dyDescent="0.15">
      <c r="A51" s="20" t="s">
        <v>203</v>
      </c>
      <c r="B51" s="208">
        <v>21.3</v>
      </c>
      <c r="C51" s="209"/>
      <c r="D51" s="210">
        <v>1.9</v>
      </c>
      <c r="E51" s="210"/>
      <c r="F51" s="209">
        <v>11.2</v>
      </c>
      <c r="G51" s="209"/>
      <c r="H51" s="206" t="s">
        <v>270</v>
      </c>
      <c r="I51" s="206"/>
      <c r="J51" s="206"/>
      <c r="K51" s="188" t="s">
        <v>270</v>
      </c>
      <c r="L51" s="188"/>
      <c r="M51" s="211" t="s">
        <v>277</v>
      </c>
      <c r="N51" s="211"/>
      <c r="O51" s="206">
        <v>2.2999999999999998</v>
      </c>
      <c r="P51" s="207"/>
      <c r="Q51" s="10"/>
    </row>
    <row r="52" spans="1:17" ht="15" customHeight="1" x14ac:dyDescent="0.15">
      <c r="A52" s="7" t="s">
        <v>251</v>
      </c>
      <c r="H52" s="10"/>
      <c r="I52" s="10"/>
      <c r="J52" s="10"/>
      <c r="K52" s="10"/>
      <c r="L52" s="10"/>
      <c r="M52" s="10"/>
      <c r="N52" s="10"/>
      <c r="O52" s="10"/>
    </row>
  </sheetData>
  <mergeCells count="286">
    <mergeCell ref="O51:P51"/>
    <mergeCell ref="B51:C51"/>
    <mergeCell ref="D51:E51"/>
    <mergeCell ref="F51:G51"/>
    <mergeCell ref="H51:J51"/>
    <mergeCell ref="K51:L51"/>
    <mergeCell ref="M51:N51"/>
    <mergeCell ref="O49:P49"/>
    <mergeCell ref="B50:C50"/>
    <mergeCell ref="D50:E50"/>
    <mergeCell ref="F50:G50"/>
    <mergeCell ref="H50:J50"/>
    <mergeCell ref="K50:L50"/>
    <mergeCell ref="M50:N50"/>
    <mergeCell ref="O50:P50"/>
    <mergeCell ref="B49:C49"/>
    <mergeCell ref="D49:E49"/>
    <mergeCell ref="F49:G49"/>
    <mergeCell ref="H49:J49"/>
    <mergeCell ref="K49:L49"/>
    <mergeCell ref="M49:N49"/>
    <mergeCell ref="O47:P47"/>
    <mergeCell ref="B48:C48"/>
    <mergeCell ref="D48:E48"/>
    <mergeCell ref="F48:G48"/>
    <mergeCell ref="H48:J48"/>
    <mergeCell ref="K48:L48"/>
    <mergeCell ref="M48:N48"/>
    <mergeCell ref="O48:P48"/>
    <mergeCell ref="B47:C47"/>
    <mergeCell ref="D47:E47"/>
    <mergeCell ref="F47:G47"/>
    <mergeCell ref="H47:J47"/>
    <mergeCell ref="K47:L47"/>
    <mergeCell ref="M47:N47"/>
    <mergeCell ref="O45:P45"/>
    <mergeCell ref="B46:C46"/>
    <mergeCell ref="D46:E46"/>
    <mergeCell ref="F46:G46"/>
    <mergeCell ref="H46:J46"/>
    <mergeCell ref="K46:L46"/>
    <mergeCell ref="M46:N46"/>
    <mergeCell ref="O46:P46"/>
    <mergeCell ref="B45:C45"/>
    <mergeCell ref="D45:E45"/>
    <mergeCell ref="F45:G45"/>
    <mergeCell ref="H45:J45"/>
    <mergeCell ref="K45:L45"/>
    <mergeCell ref="M45:N45"/>
    <mergeCell ref="O43:P43"/>
    <mergeCell ref="B44:C44"/>
    <mergeCell ref="D44:E44"/>
    <mergeCell ref="F44:G44"/>
    <mergeCell ref="H44:J44"/>
    <mergeCell ref="K44:L44"/>
    <mergeCell ref="M44:N44"/>
    <mergeCell ref="O44:P44"/>
    <mergeCell ref="B43:C43"/>
    <mergeCell ref="D43:E43"/>
    <mergeCell ref="F43:G43"/>
    <mergeCell ref="H43:J43"/>
    <mergeCell ref="K43:L43"/>
    <mergeCell ref="M43:N43"/>
    <mergeCell ref="O41:P41"/>
    <mergeCell ref="B42:C42"/>
    <mergeCell ref="D42:E42"/>
    <mergeCell ref="F42:G42"/>
    <mergeCell ref="H42:J42"/>
    <mergeCell ref="K42:L42"/>
    <mergeCell ref="M42:N42"/>
    <mergeCell ref="O42:P42"/>
    <mergeCell ref="B41:C41"/>
    <mergeCell ref="D41:E41"/>
    <mergeCell ref="F41:G41"/>
    <mergeCell ref="H41:J41"/>
    <mergeCell ref="K41:L41"/>
    <mergeCell ref="M41:N41"/>
    <mergeCell ref="O39:P39"/>
    <mergeCell ref="B40:C40"/>
    <mergeCell ref="D40:E40"/>
    <mergeCell ref="F40:G40"/>
    <mergeCell ref="H40:J40"/>
    <mergeCell ref="K40:L40"/>
    <mergeCell ref="M40:N40"/>
    <mergeCell ref="O40:P40"/>
    <mergeCell ref="B39:C39"/>
    <mergeCell ref="D39:E39"/>
    <mergeCell ref="F39:G39"/>
    <mergeCell ref="H39:J39"/>
    <mergeCell ref="K39:L39"/>
    <mergeCell ref="M39:N39"/>
    <mergeCell ref="O37:P37"/>
    <mergeCell ref="B38:C38"/>
    <mergeCell ref="D38:E38"/>
    <mergeCell ref="F38:G38"/>
    <mergeCell ref="H38:J38"/>
    <mergeCell ref="K38:L38"/>
    <mergeCell ref="M38:N38"/>
    <mergeCell ref="O38:P38"/>
    <mergeCell ref="B37:C37"/>
    <mergeCell ref="D37:E37"/>
    <mergeCell ref="F37:G37"/>
    <mergeCell ref="H37:J37"/>
    <mergeCell ref="K37:L37"/>
    <mergeCell ref="M37:N37"/>
    <mergeCell ref="B34:C34"/>
    <mergeCell ref="D34:E34"/>
    <mergeCell ref="F34:G34"/>
    <mergeCell ref="H34:J34"/>
    <mergeCell ref="K34:L34"/>
    <mergeCell ref="M34:N34"/>
    <mergeCell ref="O34:P34"/>
    <mergeCell ref="O35:P35"/>
    <mergeCell ref="B36:C36"/>
    <mergeCell ref="D36:E36"/>
    <mergeCell ref="F36:G36"/>
    <mergeCell ref="H36:J36"/>
    <mergeCell ref="K36:L36"/>
    <mergeCell ref="M36:N36"/>
    <mergeCell ref="O36:P36"/>
    <mergeCell ref="B35:C35"/>
    <mergeCell ref="D35:E35"/>
    <mergeCell ref="F35:G35"/>
    <mergeCell ref="H35:J35"/>
    <mergeCell ref="K35:L35"/>
    <mergeCell ref="M35:N35"/>
    <mergeCell ref="K32:L32"/>
    <mergeCell ref="B33:C33"/>
    <mergeCell ref="D33:E33"/>
    <mergeCell ref="F33:G33"/>
    <mergeCell ref="H33:J33"/>
    <mergeCell ref="K33:L33"/>
    <mergeCell ref="N25:P25"/>
    <mergeCell ref="B30:L30"/>
    <mergeCell ref="M30:N32"/>
    <mergeCell ref="O30:P32"/>
    <mergeCell ref="B31:C32"/>
    <mergeCell ref="D31:E32"/>
    <mergeCell ref="F31:G32"/>
    <mergeCell ref="H31:J31"/>
    <mergeCell ref="K31:L31"/>
    <mergeCell ref="H32:J32"/>
    <mergeCell ref="A25:B25"/>
    <mergeCell ref="C25:D25"/>
    <mergeCell ref="E25:F25"/>
    <mergeCell ref="G25:H25"/>
    <mergeCell ref="J25:K25"/>
    <mergeCell ref="L25:M25"/>
    <mergeCell ref="M33:N33"/>
    <mergeCell ref="O33:P33"/>
    <mergeCell ref="N23:P23"/>
    <mergeCell ref="A24:B24"/>
    <mergeCell ref="C24:D24"/>
    <mergeCell ref="E24:F24"/>
    <mergeCell ref="G24:H24"/>
    <mergeCell ref="J24:K24"/>
    <mergeCell ref="L24:M24"/>
    <mergeCell ref="N24:P24"/>
    <mergeCell ref="A23:B23"/>
    <mergeCell ref="C23:D23"/>
    <mergeCell ref="E23:F23"/>
    <mergeCell ref="G23:H23"/>
    <mergeCell ref="J23:K23"/>
    <mergeCell ref="L23:M23"/>
    <mergeCell ref="N21:P21"/>
    <mergeCell ref="A22:B22"/>
    <mergeCell ref="C22:D22"/>
    <mergeCell ref="E22:F22"/>
    <mergeCell ref="G22:H22"/>
    <mergeCell ref="J22:K22"/>
    <mergeCell ref="L22:M22"/>
    <mergeCell ref="N22:P22"/>
    <mergeCell ref="A21:B21"/>
    <mergeCell ref="C21:D21"/>
    <mergeCell ref="E21:F21"/>
    <mergeCell ref="G21:H21"/>
    <mergeCell ref="J21:K21"/>
    <mergeCell ref="L21:M21"/>
    <mergeCell ref="N19:P19"/>
    <mergeCell ref="A20:B20"/>
    <mergeCell ref="C20:D20"/>
    <mergeCell ref="E20:F20"/>
    <mergeCell ref="G20:H20"/>
    <mergeCell ref="J20:K20"/>
    <mergeCell ref="L20:M20"/>
    <mergeCell ref="N20:P20"/>
    <mergeCell ref="A19:B19"/>
    <mergeCell ref="C19:D19"/>
    <mergeCell ref="E19:F19"/>
    <mergeCell ref="G19:H19"/>
    <mergeCell ref="J19:K19"/>
    <mergeCell ref="L19:M19"/>
    <mergeCell ref="N17:P17"/>
    <mergeCell ref="A18:B18"/>
    <mergeCell ref="C18:D18"/>
    <mergeCell ref="E18:F18"/>
    <mergeCell ref="G18:H18"/>
    <mergeCell ref="J18:K18"/>
    <mergeCell ref="L18:M18"/>
    <mergeCell ref="N18:P18"/>
    <mergeCell ref="A17:B17"/>
    <mergeCell ref="C17:D17"/>
    <mergeCell ref="E17:F17"/>
    <mergeCell ref="G17:H17"/>
    <mergeCell ref="J17:K17"/>
    <mergeCell ref="L17:M17"/>
    <mergeCell ref="N15:P15"/>
    <mergeCell ref="A16:B16"/>
    <mergeCell ref="C16:D16"/>
    <mergeCell ref="E16:F16"/>
    <mergeCell ref="G16:H16"/>
    <mergeCell ref="J16:K16"/>
    <mergeCell ref="L16:M16"/>
    <mergeCell ref="N16:P16"/>
    <mergeCell ref="A15:B15"/>
    <mergeCell ref="C15:D15"/>
    <mergeCell ref="E15:F15"/>
    <mergeCell ref="G15:H15"/>
    <mergeCell ref="J15:K15"/>
    <mergeCell ref="L15:M15"/>
    <mergeCell ref="N13:P13"/>
    <mergeCell ref="A14:B14"/>
    <mergeCell ref="C14:D14"/>
    <mergeCell ref="E14:F14"/>
    <mergeCell ref="G14:H14"/>
    <mergeCell ref="J14:K14"/>
    <mergeCell ref="L14:M14"/>
    <mergeCell ref="N14:P14"/>
    <mergeCell ref="A13:B13"/>
    <mergeCell ref="C13:D13"/>
    <mergeCell ref="E13:F13"/>
    <mergeCell ref="G13:H13"/>
    <mergeCell ref="J13:K13"/>
    <mergeCell ref="L13:M13"/>
    <mergeCell ref="N11:P11"/>
    <mergeCell ref="A12:B12"/>
    <mergeCell ref="C12:D12"/>
    <mergeCell ref="E12:F12"/>
    <mergeCell ref="G12:H12"/>
    <mergeCell ref="J12:K12"/>
    <mergeCell ref="L12:M12"/>
    <mergeCell ref="N12:P12"/>
    <mergeCell ref="A11:B11"/>
    <mergeCell ref="C11:D11"/>
    <mergeCell ref="E11:F11"/>
    <mergeCell ref="G11:H11"/>
    <mergeCell ref="J11:K11"/>
    <mergeCell ref="L11:M11"/>
    <mergeCell ref="N9:P9"/>
    <mergeCell ref="A10:B10"/>
    <mergeCell ref="C10:D10"/>
    <mergeCell ref="E10:F10"/>
    <mergeCell ref="G10:H10"/>
    <mergeCell ref="J10:K10"/>
    <mergeCell ref="L10:M10"/>
    <mergeCell ref="N10:P10"/>
    <mergeCell ref="A9:B9"/>
    <mergeCell ref="C9:D9"/>
    <mergeCell ref="E9:F9"/>
    <mergeCell ref="G9:H9"/>
    <mergeCell ref="J9:K9"/>
    <mergeCell ref="L9:M9"/>
    <mergeCell ref="N7:P7"/>
    <mergeCell ref="A8:B8"/>
    <mergeCell ref="C8:D8"/>
    <mergeCell ref="E8:F8"/>
    <mergeCell ref="G8:H8"/>
    <mergeCell ref="J8:K8"/>
    <mergeCell ref="L8:M8"/>
    <mergeCell ref="N8:P8"/>
    <mergeCell ref="A7:B7"/>
    <mergeCell ref="C7:D7"/>
    <mergeCell ref="E7:F7"/>
    <mergeCell ref="G7:H7"/>
    <mergeCell ref="J7:K7"/>
    <mergeCell ref="L7:M7"/>
    <mergeCell ref="A5:B5"/>
    <mergeCell ref="C5:I5"/>
    <mergeCell ref="J5:K6"/>
    <mergeCell ref="L5:M5"/>
    <mergeCell ref="N5:P6"/>
    <mergeCell ref="A6:B6"/>
    <mergeCell ref="C6:D6"/>
    <mergeCell ref="E6:F6"/>
    <mergeCell ref="G6:H6"/>
    <mergeCell ref="L6:M6"/>
  </mergeCells>
  <phoneticPr fontId="1"/>
  <printOptions horizontalCentered="1"/>
  <pageMargins left="0.70866141732283472" right="0.70866141732283472" top="0.74803149606299213" bottom="0.74803149606299213" header="0.31496062992125984" footer="0.55118110236220474"/>
  <pageSetup paperSize="9" scale="99" firstPageNumber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1.2.3.4</vt:lpstr>
      <vt:lpstr>5 </vt:lpstr>
      <vt:lpstr>6 </vt:lpstr>
      <vt:lpstr>'1.2.3.4'!Print_Area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2023-09-21T10:05:27Z</dcterms:created>
  <dcterms:modified xsi:type="dcterms:W3CDTF">2023-09-21T10:05:31Z</dcterms:modified>
</cp:coreProperties>
</file>