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comments1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58"/>
  <workbookPr defaultThemeVersion="124226"/>
  <mc:AlternateContent xmlns:mc="http://schemas.openxmlformats.org/markup-compatibility/2006">
    <mc:Choice Requires="x15">
      <x15ac:absPath xmlns:x15ac="http://schemas.microsoft.com/office/spreadsheetml/2010/11/ac" url="\\irv-file\共有フォルダ\委員会\選挙管理委員会事務局\R5.4.23_市長・市議会議員選挙\ホームページ（候補者のしおり他）\"/>
    </mc:Choice>
  </mc:AlternateContent>
  <xr:revisionPtr revIDLastSave="0" documentId="13_ncr:1_{1B373244-C8A1-471B-AFE9-03C0DAD928DC}" xr6:coauthVersionLast="36" xr6:coauthVersionMax="36" xr10:uidLastSave="{00000000-0000-0000-0000-000000000000}"/>
  <bookViews>
    <workbookView xWindow="600" yWindow="90" windowWidth="19395" windowHeight="7605" xr2:uid="{00000000-000D-0000-FFFF-FFFF00000000}"/>
  </bookViews>
  <sheets>
    <sheet name="表紙" sheetId="1" r:id="rId1"/>
    <sheet name="収入の部" sheetId="5" r:id="rId2"/>
    <sheet name="収入の部の内訳" sheetId="7" r:id="rId3"/>
    <sheet name="支出の部" sheetId="8" r:id="rId4"/>
    <sheet name="支出の部の内訳" sheetId="11" r:id="rId5"/>
    <sheet name="支出明細＜人件費＞" sheetId="12" r:id="rId6"/>
    <sheet name="＜家屋費（ア．選挙事務所費）＞" sheetId="33" r:id="rId7"/>
    <sheet name="＜家屋費（イ．集合会場費）＞" sheetId="24" r:id="rId8"/>
    <sheet name="＜通信費＞" sheetId="25" r:id="rId9"/>
    <sheet name="＜交通費＞" sheetId="26" r:id="rId10"/>
    <sheet name="＜印刷費＞" sheetId="27" r:id="rId11"/>
    <sheet name="＜広告費＞" sheetId="28" r:id="rId12"/>
    <sheet name="＜文具費＞ " sheetId="29" r:id="rId13"/>
    <sheet name="＜食料費＞" sheetId="30" r:id="rId14"/>
    <sheet name="＜休泊費＞" sheetId="31" r:id="rId15"/>
    <sheet name="＜雑費＞" sheetId="32" r:id="rId16"/>
    <sheet name="宣誓書" sheetId="13" r:id="rId17"/>
    <sheet name="領収書を徴し難い支出の明細" sheetId="14" r:id="rId18"/>
    <sheet name="議会議員領収書を徴し難い支出の明細 " sheetId="16" state="hidden" r:id="rId19"/>
    <sheet name="振込明細書に係る支出目的書" sheetId="19" r:id="rId20"/>
    <sheet name="データ（削除不可）" sheetId="22" r:id="rId21"/>
    <sheet name="Sheet1" sheetId="34" r:id="rId22"/>
  </sheets>
  <definedNames>
    <definedName name="_xlnm._FilterDatabase" localSheetId="5" hidden="1">'支出明細＜人件費＞'!$A$3:$N$7</definedName>
    <definedName name="_xlnm.Print_Area" localSheetId="10">'＜印刷費＞'!$A$1:$K$105</definedName>
    <definedName name="_xlnm.Print_Area" localSheetId="6">'＜家屋費（ア．選挙事務所費）＞'!$A$1:$K$63</definedName>
    <definedName name="_xlnm.Print_Area" localSheetId="7">'＜家屋費（イ．集合会場費）＞'!$A$1:$K$63</definedName>
    <definedName name="_xlnm.Print_Area" localSheetId="14">'＜休泊費＞'!$A$1:$K$105</definedName>
    <definedName name="_xlnm.Print_Area" localSheetId="9">'＜交通費＞'!$A$1:$K$105</definedName>
    <definedName name="_xlnm.Print_Area" localSheetId="11">'＜広告費＞'!$A$1:$K$105</definedName>
    <definedName name="_xlnm.Print_Area" localSheetId="15">'＜雑費＞'!$A$1:$K$105</definedName>
    <definedName name="_xlnm.Print_Area" localSheetId="13">'＜食料費＞'!$A$1:$K$105</definedName>
    <definedName name="_xlnm.Print_Area" localSheetId="8">'＜通信費＞'!$A$1:$K$105</definedName>
    <definedName name="_xlnm.Print_Area" localSheetId="12">'＜文具費＞ '!$A$1:$K$105</definedName>
    <definedName name="_xlnm.Print_Area" localSheetId="18">'議会議員領収書を徴し難い支出の明細 '!$A$1:$G$23</definedName>
    <definedName name="_xlnm.Print_Area" localSheetId="3">支出の部!$A$1:$AG$20</definedName>
    <definedName name="_xlnm.Print_Area" localSheetId="4">支出の部の内訳!$A$1:$I$15</definedName>
    <definedName name="_xlnm.Print_Area" localSheetId="5">'支出明細＜人件費＞'!$A$1:$K$105</definedName>
    <definedName name="_xlnm.Print_Area" localSheetId="1">収入の部!$A$1:$AG$18</definedName>
    <definedName name="_xlnm.Print_Area" localSheetId="2">収入の部の内訳!$A$1:$H$99</definedName>
    <definedName name="_xlnm.Print_Area" localSheetId="19">振込明細書に係る支出目的書!$A$1:$M$20</definedName>
    <definedName name="_xlnm.Print_Area" localSheetId="16">宣誓書!$A$1:$Q$16</definedName>
    <definedName name="_xlnm.Print_Area" localSheetId="0">表紙!$A$1:$AC$26</definedName>
    <definedName name="_xlnm.Print_Area" localSheetId="17">領収書を徴し難い支出の明細!$A$1:$N$24</definedName>
  </definedNames>
  <calcPr calcId="191029"/>
</workbook>
</file>

<file path=xl/calcChain.xml><?xml version="1.0" encoding="utf-8"?>
<calcChain xmlns="http://schemas.openxmlformats.org/spreadsheetml/2006/main">
  <c r="Q7" i="8" l="1"/>
  <c r="Q7" i="5"/>
  <c r="D14" i="19" l="1"/>
  <c r="D13" i="19"/>
  <c r="E12" i="19"/>
  <c r="F17" i="14"/>
  <c r="F16" i="14"/>
  <c r="E15" i="14"/>
  <c r="O91" i="32"/>
  <c r="O90" i="32"/>
  <c r="O70" i="32"/>
  <c r="O69" i="32"/>
  <c r="O49" i="32"/>
  <c r="O48" i="32"/>
  <c r="O28" i="32"/>
  <c r="O27" i="32"/>
  <c r="O7" i="32"/>
  <c r="O6" i="32"/>
  <c r="O91" i="31"/>
  <c r="O90" i="31"/>
  <c r="O70" i="31"/>
  <c r="O69" i="31"/>
  <c r="O49" i="31"/>
  <c r="O48" i="31"/>
  <c r="O28" i="31"/>
  <c r="O27" i="31"/>
  <c r="O7" i="31"/>
  <c r="O6" i="31"/>
  <c r="O91" i="30"/>
  <c r="O90" i="30"/>
  <c r="O70" i="30"/>
  <c r="O69" i="30"/>
  <c r="O49" i="30"/>
  <c r="O48" i="30"/>
  <c r="O28" i="30"/>
  <c r="O27" i="30"/>
  <c r="O7" i="30"/>
  <c r="O6" i="30"/>
  <c r="O91" i="29"/>
  <c r="O90" i="29"/>
  <c r="O70" i="29"/>
  <c r="O69" i="29"/>
  <c r="O49" i="29"/>
  <c r="O48" i="29"/>
  <c r="O28" i="29"/>
  <c r="O27" i="29"/>
  <c r="O7" i="29"/>
  <c r="O6" i="29"/>
  <c r="O91" i="28"/>
  <c r="O90" i="28"/>
  <c r="O70" i="28"/>
  <c r="O69" i="28"/>
  <c r="O49" i="28"/>
  <c r="O48" i="28"/>
  <c r="O28" i="28"/>
  <c r="O27" i="28"/>
  <c r="O7" i="28"/>
  <c r="O6" i="28"/>
  <c r="O91" i="27"/>
  <c r="O90" i="27"/>
  <c r="O70" i="27"/>
  <c r="O69" i="27"/>
  <c r="O49" i="27"/>
  <c r="O48" i="27"/>
  <c r="O28" i="27"/>
  <c r="O27" i="27"/>
  <c r="O7" i="27"/>
  <c r="O6" i="27"/>
  <c r="O91" i="26"/>
  <c r="O90" i="26"/>
  <c r="O70" i="26"/>
  <c r="O69" i="26"/>
  <c r="O49" i="26"/>
  <c r="O48" i="26"/>
  <c r="O28" i="26"/>
  <c r="O27" i="26"/>
  <c r="O7" i="26"/>
  <c r="O6" i="26"/>
  <c r="O91" i="25"/>
  <c r="O90" i="25"/>
  <c r="O70" i="25"/>
  <c r="O69" i="25"/>
  <c r="O49" i="25"/>
  <c r="O48" i="25"/>
  <c r="O28" i="25"/>
  <c r="O27" i="25"/>
  <c r="O7" i="25"/>
  <c r="O6" i="25"/>
  <c r="P49" i="24"/>
  <c r="P48" i="24"/>
  <c r="P28" i="24"/>
  <c r="P27" i="24"/>
  <c r="P7" i="24"/>
  <c r="P4" i="24" s="1"/>
  <c r="P6" i="24"/>
  <c r="P49" i="33"/>
  <c r="P48" i="33"/>
  <c r="P28" i="33"/>
  <c r="P27" i="33"/>
  <c r="P7" i="33"/>
  <c r="P6" i="33"/>
  <c r="P3" i="33" s="1"/>
  <c r="N91" i="12"/>
  <c r="N90" i="12"/>
  <c r="N70" i="12"/>
  <c r="N69" i="12"/>
  <c r="N49" i="12"/>
  <c r="N48" i="12"/>
  <c r="N28" i="12"/>
  <c r="N27" i="12"/>
  <c r="N7" i="12"/>
  <c r="N4" i="12" s="1"/>
  <c r="N6" i="12"/>
  <c r="N3" i="12" s="1"/>
  <c r="K86" i="7"/>
  <c r="K85" i="7"/>
  <c r="K66" i="7"/>
  <c r="K65" i="7"/>
  <c r="K46" i="7"/>
  <c r="K45" i="7"/>
  <c r="K26" i="7"/>
  <c r="K25" i="7"/>
  <c r="K6" i="7"/>
  <c r="K5" i="7"/>
  <c r="P3" i="24" l="1"/>
  <c r="O4" i="27"/>
  <c r="O3" i="28"/>
  <c r="O4" i="28"/>
  <c r="O3" i="29"/>
  <c r="O4" i="29"/>
  <c r="O3" i="30"/>
  <c r="O4" i="30"/>
  <c r="O3" i="31"/>
  <c r="P4" i="33"/>
  <c r="O4" i="31"/>
  <c r="O3" i="32"/>
  <c r="O4" i="32"/>
  <c r="O4" i="25"/>
  <c r="O3" i="25"/>
  <c r="O3" i="26"/>
  <c r="O4" i="26"/>
  <c r="O3" i="27"/>
  <c r="K101" i="7"/>
  <c r="K100" i="7"/>
  <c r="F3" i="5" s="1"/>
  <c r="B104" i="25"/>
  <c r="B83" i="25"/>
  <c r="B62" i="25"/>
  <c r="B41" i="25"/>
  <c r="B20" i="25"/>
  <c r="I1" i="25" s="1"/>
  <c r="B62" i="33" l="1"/>
  <c r="F43" i="33"/>
  <c r="B41" i="33"/>
  <c r="F22" i="33"/>
  <c r="B20" i="33"/>
  <c r="I1" i="33" s="1"/>
  <c r="F22" i="24"/>
  <c r="D5" i="11" l="1"/>
  <c r="F5" i="11"/>
  <c r="B99" i="7"/>
  <c r="B79" i="7"/>
  <c r="B59" i="7"/>
  <c r="B39" i="7"/>
  <c r="B19" i="7"/>
  <c r="B104" i="32" l="1"/>
  <c r="F85" i="32"/>
  <c r="B83" i="32"/>
  <c r="F64" i="32"/>
  <c r="B62" i="32"/>
  <c r="F43" i="32"/>
  <c r="B41" i="32"/>
  <c r="F22" i="32"/>
  <c r="B20" i="32"/>
  <c r="I1" i="32" s="1"/>
  <c r="B104" i="31"/>
  <c r="F85" i="31"/>
  <c r="B83" i="31"/>
  <c r="F64" i="31"/>
  <c r="B62" i="31"/>
  <c r="F43" i="31"/>
  <c r="B41" i="31"/>
  <c r="F22" i="31"/>
  <c r="B20" i="31"/>
  <c r="B104" i="30"/>
  <c r="F85" i="30"/>
  <c r="B83" i="30"/>
  <c r="F64" i="30"/>
  <c r="B62" i="30"/>
  <c r="F43" i="30"/>
  <c r="B41" i="30"/>
  <c r="F22" i="30"/>
  <c r="B20" i="30"/>
  <c r="B104" i="29"/>
  <c r="F85" i="29"/>
  <c r="B83" i="29"/>
  <c r="F64" i="29"/>
  <c r="B62" i="29"/>
  <c r="F43" i="29"/>
  <c r="B41" i="29"/>
  <c r="F22" i="29"/>
  <c r="B20" i="29"/>
  <c r="B104" i="28"/>
  <c r="F85" i="28"/>
  <c r="B83" i="28"/>
  <c r="F64" i="28"/>
  <c r="B62" i="28"/>
  <c r="F43" i="28"/>
  <c r="B41" i="28"/>
  <c r="F22" i="28"/>
  <c r="B20" i="28"/>
  <c r="B104" i="27"/>
  <c r="F85" i="27"/>
  <c r="B83" i="27"/>
  <c r="F64" i="27"/>
  <c r="B62" i="27"/>
  <c r="F43" i="27"/>
  <c r="B41" i="27"/>
  <c r="F22" i="27"/>
  <c r="B20" i="27"/>
  <c r="B104" i="26"/>
  <c r="F85" i="26"/>
  <c r="B83" i="26"/>
  <c r="F64" i="26"/>
  <c r="B62" i="26"/>
  <c r="F43" i="26"/>
  <c r="B41" i="26"/>
  <c r="F22" i="26"/>
  <c r="B20" i="26"/>
  <c r="F85" i="25"/>
  <c r="F64" i="25"/>
  <c r="F43" i="25"/>
  <c r="F22" i="25"/>
  <c r="B62" i="24"/>
  <c r="F43" i="24"/>
  <c r="B41" i="24"/>
  <c r="B20" i="24"/>
  <c r="I1" i="30" l="1"/>
  <c r="I1" i="29"/>
  <c r="I1" i="28"/>
  <c r="I1" i="31"/>
  <c r="I1" i="27"/>
  <c r="I1" i="26"/>
  <c r="I1" i="24"/>
  <c r="B104" i="12"/>
  <c r="B83" i="12"/>
  <c r="B62" i="12"/>
  <c r="B41" i="12"/>
  <c r="B20" i="12"/>
  <c r="I1" i="12" l="1"/>
  <c r="F85" i="12"/>
  <c r="F64" i="12"/>
  <c r="F43" i="12"/>
  <c r="F22" i="12"/>
  <c r="D9" i="11" l="1"/>
  <c r="F11" i="11"/>
  <c r="F13" i="11"/>
  <c r="F12" i="11"/>
  <c r="D12" i="11"/>
  <c r="D11" i="11"/>
  <c r="F10" i="11"/>
  <c r="D10" i="11"/>
  <c r="F8" i="11"/>
  <c r="D8" i="11"/>
  <c r="F6" i="11"/>
  <c r="F4" i="11" s="1"/>
  <c r="D6" i="11"/>
  <c r="D4" i="11" s="1"/>
  <c r="F7" i="11"/>
  <c r="D7" i="11"/>
  <c r="D14" i="11"/>
  <c r="F14" i="11"/>
  <c r="D13" i="11"/>
  <c r="F9" i="11"/>
  <c r="X18" i="8"/>
  <c r="X17" i="8"/>
  <c r="X16" i="8"/>
  <c r="X15" i="8"/>
  <c r="H5" i="11"/>
  <c r="H11" i="11" l="1"/>
  <c r="H4" i="11"/>
  <c r="H13" i="11"/>
  <c r="H8" i="11"/>
  <c r="H10" i="11"/>
  <c r="H7" i="11"/>
  <c r="H6" i="11"/>
  <c r="H12" i="11"/>
  <c r="H14" i="11"/>
  <c r="H9" i="11"/>
  <c r="X19" i="8"/>
  <c r="D3" i="11"/>
  <c r="D15" i="11" s="1"/>
  <c r="F3" i="11"/>
  <c r="F15" i="11" s="1"/>
  <c r="F5" i="8" l="1"/>
  <c r="AB5" i="8" s="1"/>
  <c r="H3" i="11"/>
  <c r="H15" i="11" s="1"/>
  <c r="F3" i="8"/>
  <c r="F7" i="8" l="1"/>
  <c r="AB3" i="8"/>
  <c r="AB7" i="8" s="1"/>
  <c r="AB3" i="5" l="1"/>
  <c r="F5" i="5"/>
  <c r="F7" i="5" l="1"/>
  <c r="AB5" i="5"/>
  <c r="AB7" i="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髙橋 裕樹(takahas3820)</author>
  </authors>
  <commentList>
    <comment ref="J3" authorId="0" shapeId="0" xr:uid="{00000000-0006-0000-0000-000001000000}">
      <text>
        <r>
          <rPr>
            <b/>
            <sz val="9"/>
            <color indexed="81"/>
            <rFont val="ＭＳ Ｐゴシック"/>
            <family val="3"/>
            <charset val="128"/>
          </rPr>
          <t>リストから選択してください。</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永井 喜章(nagai)</author>
  </authors>
  <commentList>
    <comment ref="A3" authorId="0" shapeId="0" xr:uid="{00000000-0006-0000-0C00-000001000000}">
      <text>
        <r>
          <rPr>
            <b/>
            <sz val="9"/>
            <color indexed="81"/>
            <rFont val="ＭＳ Ｐゴシック"/>
            <family val="3"/>
            <charset val="128"/>
          </rPr>
          <t>日付の入力は，
４月３日であれば
４／３と入力してください。</t>
        </r>
      </text>
    </comment>
    <comment ref="B3" authorId="0" shapeId="0" xr:uid="{00000000-0006-0000-0C00-000002000000}">
      <text>
        <r>
          <rPr>
            <b/>
            <sz val="9"/>
            <color indexed="81"/>
            <rFont val="ＭＳ Ｐゴシック"/>
            <family val="3"/>
            <charset val="128"/>
          </rPr>
          <t xml:space="preserve">金額は，カンマ（，）の入力は不要。数字を続けて入力してください。
</t>
        </r>
      </text>
    </comment>
    <comment ref="C3" authorId="0" shapeId="0" xr:uid="{00000000-0006-0000-0C00-000003000000}">
      <text>
        <r>
          <rPr>
            <b/>
            <sz val="9"/>
            <color indexed="81"/>
            <rFont val="ＭＳ Ｐゴシック"/>
            <family val="3"/>
            <charset val="128"/>
          </rPr>
          <t xml:space="preserve">ドロップダウンリストから選択してください。
</t>
        </r>
      </text>
    </comment>
    <comment ref="A24" authorId="0" shapeId="0" xr:uid="{00000000-0006-0000-0C00-000004000000}">
      <text>
        <r>
          <rPr>
            <b/>
            <sz val="9"/>
            <color indexed="81"/>
            <rFont val="ＭＳ Ｐゴシック"/>
            <family val="3"/>
            <charset val="128"/>
          </rPr>
          <t>日付の入力は，
４月３日であれば
４／３と入力してください。</t>
        </r>
      </text>
    </comment>
    <comment ref="B24" authorId="0" shapeId="0" xr:uid="{00000000-0006-0000-0C00-000005000000}">
      <text>
        <r>
          <rPr>
            <b/>
            <sz val="9"/>
            <color indexed="81"/>
            <rFont val="ＭＳ Ｐゴシック"/>
            <family val="3"/>
            <charset val="128"/>
          </rPr>
          <t xml:space="preserve">金額は，カンマ（，）の入力は不要。数字を続けて入力してください。
</t>
        </r>
      </text>
    </comment>
    <comment ref="C24" authorId="0" shapeId="0" xr:uid="{00000000-0006-0000-0C00-000006000000}">
      <text>
        <r>
          <rPr>
            <b/>
            <sz val="9"/>
            <color indexed="81"/>
            <rFont val="ＭＳ Ｐゴシック"/>
            <family val="3"/>
            <charset val="128"/>
          </rPr>
          <t xml:space="preserve">ドロップダウンリストから選択してください。
</t>
        </r>
      </text>
    </comment>
    <comment ref="A45" authorId="0" shapeId="0" xr:uid="{00000000-0006-0000-0C00-000007000000}">
      <text>
        <r>
          <rPr>
            <b/>
            <sz val="9"/>
            <color indexed="81"/>
            <rFont val="ＭＳ Ｐゴシック"/>
            <family val="3"/>
            <charset val="128"/>
          </rPr>
          <t>日付の入力は，
４月３日であれば
４／３と入力してください。</t>
        </r>
      </text>
    </comment>
    <comment ref="B45" authorId="0" shapeId="0" xr:uid="{00000000-0006-0000-0C00-000008000000}">
      <text>
        <r>
          <rPr>
            <b/>
            <sz val="9"/>
            <color indexed="81"/>
            <rFont val="ＭＳ Ｐゴシック"/>
            <family val="3"/>
            <charset val="128"/>
          </rPr>
          <t xml:space="preserve">金額は，カンマ（，）の入力は不要。数字を続けて入力してください。
</t>
        </r>
      </text>
    </comment>
    <comment ref="C45" authorId="0" shapeId="0" xr:uid="{00000000-0006-0000-0C00-000009000000}">
      <text>
        <r>
          <rPr>
            <b/>
            <sz val="9"/>
            <color indexed="81"/>
            <rFont val="ＭＳ Ｐゴシック"/>
            <family val="3"/>
            <charset val="128"/>
          </rPr>
          <t xml:space="preserve">ドロップダウンリストから選択してください。
</t>
        </r>
      </text>
    </comment>
    <comment ref="A66" authorId="0" shapeId="0" xr:uid="{00000000-0006-0000-0C00-00000A000000}">
      <text>
        <r>
          <rPr>
            <b/>
            <sz val="9"/>
            <color indexed="81"/>
            <rFont val="ＭＳ Ｐゴシック"/>
            <family val="3"/>
            <charset val="128"/>
          </rPr>
          <t>日付の入力は，
４月３日であれば
４／３と入力してください。</t>
        </r>
      </text>
    </comment>
    <comment ref="B66" authorId="0" shapeId="0" xr:uid="{00000000-0006-0000-0C00-00000B000000}">
      <text>
        <r>
          <rPr>
            <b/>
            <sz val="9"/>
            <color indexed="81"/>
            <rFont val="ＭＳ Ｐゴシック"/>
            <family val="3"/>
            <charset val="128"/>
          </rPr>
          <t xml:space="preserve">金額は，カンマ（，）の入力は不要。数字を続けて入力してください。
</t>
        </r>
      </text>
    </comment>
    <comment ref="C66" authorId="0" shapeId="0" xr:uid="{00000000-0006-0000-0C00-00000C000000}">
      <text>
        <r>
          <rPr>
            <b/>
            <sz val="9"/>
            <color indexed="81"/>
            <rFont val="ＭＳ Ｐゴシック"/>
            <family val="3"/>
            <charset val="128"/>
          </rPr>
          <t xml:space="preserve">ドロップダウンリストから選択してください。
</t>
        </r>
      </text>
    </comment>
    <comment ref="A87" authorId="0" shapeId="0" xr:uid="{00000000-0006-0000-0C00-00000D000000}">
      <text>
        <r>
          <rPr>
            <b/>
            <sz val="9"/>
            <color indexed="81"/>
            <rFont val="ＭＳ Ｐゴシック"/>
            <family val="3"/>
            <charset val="128"/>
          </rPr>
          <t>日付の入力は，
４月３日であれば
４／３と入力してください。</t>
        </r>
      </text>
    </comment>
    <comment ref="B87" authorId="0" shapeId="0" xr:uid="{00000000-0006-0000-0C00-00000E000000}">
      <text>
        <r>
          <rPr>
            <b/>
            <sz val="9"/>
            <color indexed="81"/>
            <rFont val="ＭＳ Ｐゴシック"/>
            <family val="3"/>
            <charset val="128"/>
          </rPr>
          <t xml:space="preserve">金額は，カンマ（，）の入力は不要。数字を続けて入力してください。
</t>
        </r>
      </text>
    </comment>
    <comment ref="C87" authorId="0" shapeId="0" xr:uid="{00000000-0006-0000-0C00-00000F000000}">
      <text>
        <r>
          <rPr>
            <b/>
            <sz val="9"/>
            <color indexed="81"/>
            <rFont val="ＭＳ Ｐゴシック"/>
            <family val="3"/>
            <charset val="128"/>
          </rPr>
          <t xml:space="preserve">ドロップダウンリストから選択してください。
</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永井 喜章(nagai)</author>
  </authors>
  <commentList>
    <comment ref="A3" authorId="0" shapeId="0" xr:uid="{00000000-0006-0000-0D00-000001000000}">
      <text>
        <r>
          <rPr>
            <b/>
            <sz val="9"/>
            <color indexed="81"/>
            <rFont val="ＭＳ Ｐゴシック"/>
            <family val="3"/>
            <charset val="128"/>
          </rPr>
          <t>日付の入力は，
４月３日であれば
４／３と入力してください。</t>
        </r>
      </text>
    </comment>
    <comment ref="B3" authorId="0" shapeId="0" xr:uid="{00000000-0006-0000-0D00-000002000000}">
      <text>
        <r>
          <rPr>
            <b/>
            <sz val="9"/>
            <color indexed="81"/>
            <rFont val="ＭＳ Ｐゴシック"/>
            <family val="3"/>
            <charset val="128"/>
          </rPr>
          <t xml:space="preserve">金額は，カンマ（，）の入力は不要。数字を続けて入力してください。
</t>
        </r>
      </text>
    </comment>
    <comment ref="C3" authorId="0" shapeId="0" xr:uid="{00000000-0006-0000-0D00-000003000000}">
      <text>
        <r>
          <rPr>
            <b/>
            <sz val="9"/>
            <color indexed="81"/>
            <rFont val="ＭＳ Ｐゴシック"/>
            <family val="3"/>
            <charset val="128"/>
          </rPr>
          <t xml:space="preserve">ドロップダウンリストから選択してください。
</t>
        </r>
      </text>
    </comment>
    <comment ref="A24" authorId="0" shapeId="0" xr:uid="{00000000-0006-0000-0D00-000004000000}">
      <text>
        <r>
          <rPr>
            <b/>
            <sz val="9"/>
            <color indexed="81"/>
            <rFont val="ＭＳ Ｐゴシック"/>
            <family val="3"/>
            <charset val="128"/>
          </rPr>
          <t>日付の入力は，
４月３日であれば
４／３と入力してください。</t>
        </r>
      </text>
    </comment>
    <comment ref="B24" authorId="0" shapeId="0" xr:uid="{00000000-0006-0000-0D00-000005000000}">
      <text>
        <r>
          <rPr>
            <b/>
            <sz val="9"/>
            <color indexed="81"/>
            <rFont val="ＭＳ Ｐゴシック"/>
            <family val="3"/>
            <charset val="128"/>
          </rPr>
          <t xml:space="preserve">金額は，カンマ（，）の入力は不要。数字を続けて入力してください。
</t>
        </r>
      </text>
    </comment>
    <comment ref="C24" authorId="0" shapeId="0" xr:uid="{00000000-0006-0000-0D00-000006000000}">
      <text>
        <r>
          <rPr>
            <b/>
            <sz val="9"/>
            <color indexed="81"/>
            <rFont val="ＭＳ Ｐゴシック"/>
            <family val="3"/>
            <charset val="128"/>
          </rPr>
          <t xml:space="preserve">ドロップダウンリストから選択してください。
</t>
        </r>
      </text>
    </comment>
    <comment ref="A45" authorId="0" shapeId="0" xr:uid="{00000000-0006-0000-0D00-000007000000}">
      <text>
        <r>
          <rPr>
            <b/>
            <sz val="9"/>
            <color indexed="81"/>
            <rFont val="ＭＳ Ｐゴシック"/>
            <family val="3"/>
            <charset val="128"/>
          </rPr>
          <t>日付の入力は，
４月３日であれば
４／３と入力してください。</t>
        </r>
      </text>
    </comment>
    <comment ref="B45" authorId="0" shapeId="0" xr:uid="{00000000-0006-0000-0D00-000008000000}">
      <text>
        <r>
          <rPr>
            <b/>
            <sz val="9"/>
            <color indexed="81"/>
            <rFont val="ＭＳ Ｐゴシック"/>
            <family val="3"/>
            <charset val="128"/>
          </rPr>
          <t xml:space="preserve">金額は，カンマ（，）の入力は不要。数字を続けて入力してください。
</t>
        </r>
      </text>
    </comment>
    <comment ref="C45" authorId="0" shapeId="0" xr:uid="{00000000-0006-0000-0D00-000009000000}">
      <text>
        <r>
          <rPr>
            <b/>
            <sz val="9"/>
            <color indexed="81"/>
            <rFont val="ＭＳ Ｐゴシック"/>
            <family val="3"/>
            <charset val="128"/>
          </rPr>
          <t xml:space="preserve">ドロップダウンリストから選択してください。
</t>
        </r>
      </text>
    </comment>
    <comment ref="A66" authorId="0" shapeId="0" xr:uid="{00000000-0006-0000-0D00-00000A000000}">
      <text>
        <r>
          <rPr>
            <b/>
            <sz val="9"/>
            <color indexed="81"/>
            <rFont val="ＭＳ Ｐゴシック"/>
            <family val="3"/>
            <charset val="128"/>
          </rPr>
          <t>日付の入力は，
４月３日であれば
４／３と入力してください。</t>
        </r>
      </text>
    </comment>
    <comment ref="B66" authorId="0" shapeId="0" xr:uid="{00000000-0006-0000-0D00-00000B000000}">
      <text>
        <r>
          <rPr>
            <b/>
            <sz val="9"/>
            <color indexed="81"/>
            <rFont val="ＭＳ Ｐゴシック"/>
            <family val="3"/>
            <charset val="128"/>
          </rPr>
          <t xml:space="preserve">金額は，カンマ（，）の入力は不要。数字を続けて入力してください。
</t>
        </r>
      </text>
    </comment>
    <comment ref="C66" authorId="0" shapeId="0" xr:uid="{00000000-0006-0000-0D00-00000C000000}">
      <text>
        <r>
          <rPr>
            <b/>
            <sz val="9"/>
            <color indexed="81"/>
            <rFont val="ＭＳ Ｐゴシック"/>
            <family val="3"/>
            <charset val="128"/>
          </rPr>
          <t xml:space="preserve">ドロップダウンリストから選択してください。
</t>
        </r>
      </text>
    </comment>
    <comment ref="A87" authorId="0" shapeId="0" xr:uid="{00000000-0006-0000-0D00-00000D000000}">
      <text>
        <r>
          <rPr>
            <b/>
            <sz val="9"/>
            <color indexed="81"/>
            <rFont val="ＭＳ Ｐゴシック"/>
            <family val="3"/>
            <charset val="128"/>
          </rPr>
          <t>日付の入力は，
４月３日であれば
４／３と入力してください。</t>
        </r>
      </text>
    </comment>
    <comment ref="B87" authorId="0" shapeId="0" xr:uid="{00000000-0006-0000-0D00-00000E000000}">
      <text>
        <r>
          <rPr>
            <b/>
            <sz val="9"/>
            <color indexed="81"/>
            <rFont val="ＭＳ Ｐゴシック"/>
            <family val="3"/>
            <charset val="128"/>
          </rPr>
          <t xml:space="preserve">金額は，カンマ（，）の入力は不要。数字を続けて入力してください。
</t>
        </r>
      </text>
    </comment>
    <comment ref="C87" authorId="0" shapeId="0" xr:uid="{00000000-0006-0000-0D00-00000F000000}">
      <text>
        <r>
          <rPr>
            <b/>
            <sz val="9"/>
            <color indexed="81"/>
            <rFont val="ＭＳ Ｐゴシック"/>
            <family val="3"/>
            <charset val="128"/>
          </rPr>
          <t xml:space="preserve">ドロップダウンリストから選択してください。
</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永井 喜章(nagai)</author>
  </authors>
  <commentList>
    <comment ref="A3" authorId="0" shapeId="0" xr:uid="{00000000-0006-0000-0E00-000001000000}">
      <text>
        <r>
          <rPr>
            <b/>
            <sz val="9"/>
            <color indexed="81"/>
            <rFont val="ＭＳ Ｐゴシック"/>
            <family val="3"/>
            <charset val="128"/>
          </rPr>
          <t>日付の入力は，
４月３日であれば
４／３と入力してください。</t>
        </r>
      </text>
    </comment>
    <comment ref="B3" authorId="0" shapeId="0" xr:uid="{00000000-0006-0000-0E00-000002000000}">
      <text>
        <r>
          <rPr>
            <b/>
            <sz val="9"/>
            <color indexed="81"/>
            <rFont val="ＭＳ Ｐゴシック"/>
            <family val="3"/>
            <charset val="128"/>
          </rPr>
          <t xml:space="preserve">金額は，カンマ（，）の入力は不要。数字を続けて入力してください。
</t>
        </r>
      </text>
    </comment>
    <comment ref="C3" authorId="0" shapeId="0" xr:uid="{00000000-0006-0000-0E00-000003000000}">
      <text>
        <r>
          <rPr>
            <b/>
            <sz val="9"/>
            <color indexed="81"/>
            <rFont val="ＭＳ Ｐゴシック"/>
            <family val="3"/>
            <charset val="128"/>
          </rPr>
          <t xml:space="preserve">ドロップダウンリストから選択してください。
</t>
        </r>
      </text>
    </comment>
    <comment ref="A24" authorId="0" shapeId="0" xr:uid="{00000000-0006-0000-0E00-000004000000}">
      <text>
        <r>
          <rPr>
            <b/>
            <sz val="9"/>
            <color indexed="81"/>
            <rFont val="ＭＳ Ｐゴシック"/>
            <family val="3"/>
            <charset val="128"/>
          </rPr>
          <t>日付の入力は，
４月３日であれば
４／３と入力してください。</t>
        </r>
      </text>
    </comment>
    <comment ref="B24" authorId="0" shapeId="0" xr:uid="{00000000-0006-0000-0E00-000005000000}">
      <text>
        <r>
          <rPr>
            <b/>
            <sz val="9"/>
            <color indexed="81"/>
            <rFont val="ＭＳ Ｐゴシック"/>
            <family val="3"/>
            <charset val="128"/>
          </rPr>
          <t xml:space="preserve">金額は，カンマ（，）の入力は不要。数字を続けて入力してください。
</t>
        </r>
      </text>
    </comment>
    <comment ref="C24" authorId="0" shapeId="0" xr:uid="{00000000-0006-0000-0E00-000006000000}">
      <text>
        <r>
          <rPr>
            <b/>
            <sz val="9"/>
            <color indexed="81"/>
            <rFont val="ＭＳ Ｐゴシック"/>
            <family val="3"/>
            <charset val="128"/>
          </rPr>
          <t xml:space="preserve">ドロップダウンリストから選択してください。
</t>
        </r>
      </text>
    </comment>
    <comment ref="A45" authorId="0" shapeId="0" xr:uid="{00000000-0006-0000-0E00-000007000000}">
      <text>
        <r>
          <rPr>
            <b/>
            <sz val="9"/>
            <color indexed="81"/>
            <rFont val="ＭＳ Ｐゴシック"/>
            <family val="3"/>
            <charset val="128"/>
          </rPr>
          <t>日付の入力は，
４月３日であれば
４／３と入力してください。</t>
        </r>
      </text>
    </comment>
    <comment ref="B45" authorId="0" shapeId="0" xr:uid="{00000000-0006-0000-0E00-000008000000}">
      <text>
        <r>
          <rPr>
            <b/>
            <sz val="9"/>
            <color indexed="81"/>
            <rFont val="ＭＳ Ｐゴシック"/>
            <family val="3"/>
            <charset val="128"/>
          </rPr>
          <t xml:space="preserve">金額は，カンマ（，）の入力は不要。数字を続けて入力してください。
</t>
        </r>
      </text>
    </comment>
    <comment ref="C45" authorId="0" shapeId="0" xr:uid="{00000000-0006-0000-0E00-000009000000}">
      <text>
        <r>
          <rPr>
            <b/>
            <sz val="9"/>
            <color indexed="81"/>
            <rFont val="ＭＳ Ｐゴシック"/>
            <family val="3"/>
            <charset val="128"/>
          </rPr>
          <t xml:space="preserve">ドロップダウンリストから選択してください。
</t>
        </r>
      </text>
    </comment>
    <comment ref="A66" authorId="0" shapeId="0" xr:uid="{00000000-0006-0000-0E00-00000A000000}">
      <text>
        <r>
          <rPr>
            <b/>
            <sz val="9"/>
            <color indexed="81"/>
            <rFont val="ＭＳ Ｐゴシック"/>
            <family val="3"/>
            <charset val="128"/>
          </rPr>
          <t>日付の入力は，
４月３日であれば
４／３と入力してください。</t>
        </r>
      </text>
    </comment>
    <comment ref="B66" authorId="0" shapeId="0" xr:uid="{00000000-0006-0000-0E00-00000B000000}">
      <text>
        <r>
          <rPr>
            <b/>
            <sz val="9"/>
            <color indexed="81"/>
            <rFont val="ＭＳ Ｐゴシック"/>
            <family val="3"/>
            <charset val="128"/>
          </rPr>
          <t xml:space="preserve">金額は，カンマ（，）の入力は不要。数字を続けて入力してください。
</t>
        </r>
      </text>
    </comment>
    <comment ref="C66" authorId="0" shapeId="0" xr:uid="{00000000-0006-0000-0E00-00000C000000}">
      <text>
        <r>
          <rPr>
            <b/>
            <sz val="9"/>
            <color indexed="81"/>
            <rFont val="ＭＳ Ｐゴシック"/>
            <family val="3"/>
            <charset val="128"/>
          </rPr>
          <t xml:space="preserve">ドロップダウンリストから選択してください。
</t>
        </r>
      </text>
    </comment>
    <comment ref="A87" authorId="0" shapeId="0" xr:uid="{00000000-0006-0000-0E00-00000D000000}">
      <text>
        <r>
          <rPr>
            <b/>
            <sz val="9"/>
            <color indexed="81"/>
            <rFont val="ＭＳ Ｐゴシック"/>
            <family val="3"/>
            <charset val="128"/>
          </rPr>
          <t>日付の入力は，
４月３日であれば
４／３と入力してください。</t>
        </r>
      </text>
    </comment>
    <comment ref="B87" authorId="0" shapeId="0" xr:uid="{00000000-0006-0000-0E00-00000E000000}">
      <text>
        <r>
          <rPr>
            <b/>
            <sz val="9"/>
            <color indexed="81"/>
            <rFont val="ＭＳ Ｐゴシック"/>
            <family val="3"/>
            <charset val="128"/>
          </rPr>
          <t xml:space="preserve">金額は，カンマ（，）の入力は不要。数字を続けて入力してください。
</t>
        </r>
      </text>
    </comment>
    <comment ref="C87" authorId="0" shapeId="0" xr:uid="{00000000-0006-0000-0E00-00000F000000}">
      <text>
        <r>
          <rPr>
            <b/>
            <sz val="9"/>
            <color indexed="81"/>
            <rFont val="ＭＳ Ｐゴシック"/>
            <family val="3"/>
            <charset val="128"/>
          </rPr>
          <t xml:space="preserve">ドロップダウンリストから選択してください。
</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永井 喜章(nagai)</author>
  </authors>
  <commentList>
    <comment ref="A3" authorId="0" shapeId="0" xr:uid="{00000000-0006-0000-0F00-000001000000}">
      <text>
        <r>
          <rPr>
            <b/>
            <sz val="9"/>
            <color indexed="81"/>
            <rFont val="ＭＳ Ｐゴシック"/>
            <family val="3"/>
            <charset val="128"/>
          </rPr>
          <t>日付の入力は，
４月３日であれば
４／３と入力してください。</t>
        </r>
      </text>
    </comment>
    <comment ref="B3" authorId="0" shapeId="0" xr:uid="{00000000-0006-0000-0F00-000002000000}">
      <text>
        <r>
          <rPr>
            <b/>
            <sz val="9"/>
            <color indexed="81"/>
            <rFont val="ＭＳ Ｐゴシック"/>
            <family val="3"/>
            <charset val="128"/>
          </rPr>
          <t xml:space="preserve">金額は，カンマ（，）の入力は不要。数字を続けて入力してください。
</t>
        </r>
      </text>
    </comment>
    <comment ref="C3" authorId="0" shapeId="0" xr:uid="{00000000-0006-0000-0F00-000003000000}">
      <text>
        <r>
          <rPr>
            <b/>
            <sz val="9"/>
            <color indexed="81"/>
            <rFont val="ＭＳ Ｐゴシック"/>
            <family val="3"/>
            <charset val="128"/>
          </rPr>
          <t xml:space="preserve">ドロップダウンリストから選択してください。
</t>
        </r>
      </text>
    </comment>
    <comment ref="A24" authorId="0" shapeId="0" xr:uid="{00000000-0006-0000-0F00-000004000000}">
      <text>
        <r>
          <rPr>
            <b/>
            <sz val="9"/>
            <color indexed="81"/>
            <rFont val="ＭＳ Ｐゴシック"/>
            <family val="3"/>
            <charset val="128"/>
          </rPr>
          <t>日付の入力は，
４月３日であれば
４／３と入力してください。</t>
        </r>
      </text>
    </comment>
    <comment ref="B24" authorId="0" shapeId="0" xr:uid="{00000000-0006-0000-0F00-000005000000}">
      <text>
        <r>
          <rPr>
            <b/>
            <sz val="9"/>
            <color indexed="81"/>
            <rFont val="ＭＳ Ｐゴシック"/>
            <family val="3"/>
            <charset val="128"/>
          </rPr>
          <t xml:space="preserve">金額は，カンマ（，）の入力は不要。数字を続けて入力してください。
</t>
        </r>
      </text>
    </comment>
    <comment ref="C24" authorId="0" shapeId="0" xr:uid="{00000000-0006-0000-0F00-000006000000}">
      <text>
        <r>
          <rPr>
            <b/>
            <sz val="9"/>
            <color indexed="81"/>
            <rFont val="ＭＳ Ｐゴシック"/>
            <family val="3"/>
            <charset val="128"/>
          </rPr>
          <t xml:space="preserve">ドロップダウンリストから選択してください。
</t>
        </r>
      </text>
    </comment>
    <comment ref="A45" authorId="0" shapeId="0" xr:uid="{00000000-0006-0000-0F00-000007000000}">
      <text>
        <r>
          <rPr>
            <b/>
            <sz val="9"/>
            <color indexed="81"/>
            <rFont val="ＭＳ Ｐゴシック"/>
            <family val="3"/>
            <charset val="128"/>
          </rPr>
          <t>日付の入力は，
４月３日であれば
４／３と入力してください。</t>
        </r>
      </text>
    </comment>
    <comment ref="B45" authorId="0" shapeId="0" xr:uid="{00000000-0006-0000-0F00-000008000000}">
      <text>
        <r>
          <rPr>
            <b/>
            <sz val="9"/>
            <color indexed="81"/>
            <rFont val="ＭＳ Ｐゴシック"/>
            <family val="3"/>
            <charset val="128"/>
          </rPr>
          <t xml:space="preserve">金額は，カンマ（，）の入力は不要。数字を続けて入力してください。
</t>
        </r>
      </text>
    </comment>
    <comment ref="C45" authorId="0" shapeId="0" xr:uid="{00000000-0006-0000-0F00-000009000000}">
      <text>
        <r>
          <rPr>
            <b/>
            <sz val="9"/>
            <color indexed="81"/>
            <rFont val="ＭＳ Ｐゴシック"/>
            <family val="3"/>
            <charset val="128"/>
          </rPr>
          <t xml:space="preserve">ドロップダウンリストから選択してください。
</t>
        </r>
      </text>
    </comment>
    <comment ref="A66" authorId="0" shapeId="0" xr:uid="{00000000-0006-0000-0F00-00000A000000}">
      <text>
        <r>
          <rPr>
            <b/>
            <sz val="9"/>
            <color indexed="81"/>
            <rFont val="ＭＳ Ｐゴシック"/>
            <family val="3"/>
            <charset val="128"/>
          </rPr>
          <t>日付の入力は，
４月３日であれば
４／３と入力してください。</t>
        </r>
      </text>
    </comment>
    <comment ref="B66" authorId="0" shapeId="0" xr:uid="{00000000-0006-0000-0F00-00000B000000}">
      <text>
        <r>
          <rPr>
            <b/>
            <sz val="9"/>
            <color indexed="81"/>
            <rFont val="ＭＳ Ｐゴシック"/>
            <family val="3"/>
            <charset val="128"/>
          </rPr>
          <t xml:space="preserve">金額は，カンマ（，）の入力は不要。数字を続けて入力してください。
</t>
        </r>
      </text>
    </comment>
    <comment ref="C66" authorId="0" shapeId="0" xr:uid="{00000000-0006-0000-0F00-00000C000000}">
      <text>
        <r>
          <rPr>
            <b/>
            <sz val="9"/>
            <color indexed="81"/>
            <rFont val="ＭＳ Ｐゴシック"/>
            <family val="3"/>
            <charset val="128"/>
          </rPr>
          <t xml:space="preserve">ドロップダウンリストから選択してください。
</t>
        </r>
      </text>
    </comment>
    <comment ref="A87" authorId="0" shapeId="0" xr:uid="{00000000-0006-0000-0F00-00000D000000}">
      <text>
        <r>
          <rPr>
            <b/>
            <sz val="9"/>
            <color indexed="81"/>
            <rFont val="ＭＳ Ｐゴシック"/>
            <family val="3"/>
            <charset val="128"/>
          </rPr>
          <t>日付の入力は，
４月３日であれば
４／３と入力してください。</t>
        </r>
      </text>
    </comment>
    <comment ref="B87" authorId="0" shapeId="0" xr:uid="{00000000-0006-0000-0F00-00000E000000}">
      <text>
        <r>
          <rPr>
            <b/>
            <sz val="9"/>
            <color indexed="81"/>
            <rFont val="ＭＳ Ｐゴシック"/>
            <family val="3"/>
            <charset val="128"/>
          </rPr>
          <t xml:space="preserve">金額は，カンマ（，）の入力は不要。数字を続けて入力してください。
</t>
        </r>
      </text>
    </comment>
    <comment ref="C87" authorId="0" shapeId="0" xr:uid="{00000000-0006-0000-0F00-00000F000000}">
      <text>
        <r>
          <rPr>
            <b/>
            <sz val="9"/>
            <color indexed="81"/>
            <rFont val="ＭＳ Ｐゴシック"/>
            <family val="3"/>
            <charset val="128"/>
          </rPr>
          <t xml:space="preserve">ドロップダウンリストから選択してください。
</t>
        </r>
      </text>
    </comment>
  </commentList>
</comments>
</file>

<file path=xl/comments14.xml><?xml version="1.0" encoding="utf-8"?>
<comments xmlns="http://schemas.openxmlformats.org/spreadsheetml/2006/main" xmlns:mc="http://schemas.openxmlformats.org/markup-compatibility/2006" xmlns:xr="http://schemas.microsoft.com/office/spreadsheetml/2014/revision" mc:Ignorable="xr">
  <authors>
    <author>永井 喜章(nagai)</author>
  </authors>
  <commentList>
    <comment ref="A2" authorId="0" shapeId="0" xr:uid="{00000000-0006-0000-1100-000001000000}">
      <text>
        <r>
          <rPr>
            <sz val="9"/>
            <color indexed="81"/>
            <rFont val="ＭＳ Ｐゴシック"/>
            <family val="3"/>
            <charset val="128"/>
          </rPr>
          <t>日付の入力は，
４月３日であれば
４／３と入力してください。</t>
        </r>
      </text>
    </comment>
    <comment ref="B2" authorId="0" shapeId="0" xr:uid="{00000000-0006-0000-1100-000002000000}">
      <text>
        <r>
          <rPr>
            <sz val="9"/>
            <color indexed="81"/>
            <rFont val="ＭＳ Ｐゴシック"/>
            <family val="3"/>
            <charset val="128"/>
          </rPr>
          <t xml:space="preserve">
金額は，カンマ（，）の入力は不要。数字を続けて入力してください。</t>
        </r>
      </text>
    </comment>
    <comment ref="D2" authorId="0" shapeId="0" xr:uid="{00000000-0006-0000-1100-000003000000}">
      <text>
        <r>
          <rPr>
            <sz val="9"/>
            <color indexed="81"/>
            <rFont val="ＭＳ Ｐゴシック"/>
            <family val="3"/>
            <charset val="128"/>
          </rPr>
          <t xml:space="preserve">
ドロップダウンリストから選択してください。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永井 喜章(nagai)</author>
  </authors>
  <commentList>
    <comment ref="A2" authorId="0" shapeId="0" xr:uid="{00000000-0006-0000-0200-000001000000}">
      <text>
        <r>
          <rPr>
            <b/>
            <sz val="9"/>
            <color indexed="81"/>
            <rFont val="ＭＳ Ｐゴシック"/>
            <family val="3"/>
            <charset val="128"/>
          </rPr>
          <t>日付の入力は，
４月１日であれば
４／１と入力してください。</t>
        </r>
      </text>
    </comment>
    <comment ref="B2" authorId="0" shapeId="0" xr:uid="{00000000-0006-0000-0200-000002000000}">
      <text>
        <r>
          <rPr>
            <b/>
            <sz val="9"/>
            <color indexed="81"/>
            <rFont val="ＭＳ Ｐゴシック"/>
            <family val="3"/>
            <charset val="128"/>
          </rPr>
          <t xml:space="preserve">金額は，カンマ（，）の入力は不要。数字を続けて入力してください。
</t>
        </r>
      </text>
    </comment>
    <comment ref="C2" authorId="0" shapeId="0" xr:uid="{00000000-0006-0000-0200-000003000000}">
      <text>
        <r>
          <rPr>
            <b/>
            <sz val="9"/>
            <color indexed="81"/>
            <rFont val="ＭＳ Ｐゴシック"/>
            <family val="3"/>
            <charset val="128"/>
          </rPr>
          <t xml:space="preserve">ドロップダウンリストから選択してください。
</t>
        </r>
      </text>
    </comment>
    <comment ref="A22" authorId="0" shapeId="0" xr:uid="{00000000-0006-0000-0200-000004000000}">
      <text>
        <r>
          <rPr>
            <b/>
            <sz val="9"/>
            <color indexed="81"/>
            <rFont val="ＭＳ Ｐゴシック"/>
            <family val="3"/>
            <charset val="128"/>
          </rPr>
          <t>日付の入力は，
４月３日であれば
４／３と入力してください。</t>
        </r>
      </text>
    </comment>
    <comment ref="B22" authorId="0" shapeId="0" xr:uid="{00000000-0006-0000-0200-000005000000}">
      <text>
        <r>
          <rPr>
            <b/>
            <sz val="9"/>
            <color indexed="81"/>
            <rFont val="ＭＳ Ｐゴシック"/>
            <family val="3"/>
            <charset val="128"/>
          </rPr>
          <t xml:space="preserve">金額は，カンマ（，）の入力は不要。数字を続けて入力してください。
</t>
        </r>
      </text>
    </comment>
    <comment ref="C22" authorId="0" shapeId="0" xr:uid="{00000000-0006-0000-0200-000006000000}">
      <text>
        <r>
          <rPr>
            <b/>
            <sz val="9"/>
            <color indexed="81"/>
            <rFont val="ＭＳ Ｐゴシック"/>
            <family val="3"/>
            <charset val="128"/>
          </rPr>
          <t xml:space="preserve">ドロップダウンリストから選択してください。
</t>
        </r>
      </text>
    </comment>
    <comment ref="A42" authorId="0" shapeId="0" xr:uid="{00000000-0006-0000-0200-000007000000}">
      <text>
        <r>
          <rPr>
            <b/>
            <sz val="9"/>
            <color indexed="81"/>
            <rFont val="ＭＳ Ｐゴシック"/>
            <family val="3"/>
            <charset val="128"/>
          </rPr>
          <t>日付の入力は，
４月３日であれば
４／３と入力してください。</t>
        </r>
      </text>
    </comment>
    <comment ref="B42" authorId="0" shapeId="0" xr:uid="{00000000-0006-0000-0200-000008000000}">
      <text>
        <r>
          <rPr>
            <b/>
            <sz val="9"/>
            <color indexed="81"/>
            <rFont val="ＭＳ Ｐゴシック"/>
            <family val="3"/>
            <charset val="128"/>
          </rPr>
          <t xml:space="preserve">金額は，カンマ（，）の入力は不要。数字を続けて入力してください。
</t>
        </r>
      </text>
    </comment>
    <comment ref="C42" authorId="0" shapeId="0" xr:uid="{00000000-0006-0000-0200-000009000000}">
      <text>
        <r>
          <rPr>
            <b/>
            <sz val="9"/>
            <color indexed="81"/>
            <rFont val="ＭＳ Ｐゴシック"/>
            <family val="3"/>
            <charset val="128"/>
          </rPr>
          <t xml:space="preserve">ドロップダウンリストから選択してください。
</t>
        </r>
      </text>
    </comment>
    <comment ref="A62" authorId="0" shapeId="0" xr:uid="{00000000-0006-0000-0200-00000A000000}">
      <text>
        <r>
          <rPr>
            <b/>
            <sz val="9"/>
            <color indexed="81"/>
            <rFont val="ＭＳ Ｐゴシック"/>
            <family val="3"/>
            <charset val="128"/>
          </rPr>
          <t>日付の入力は，
４月３日であれば
４／３と入力してください。</t>
        </r>
      </text>
    </comment>
    <comment ref="B62" authorId="0" shapeId="0" xr:uid="{00000000-0006-0000-0200-00000B000000}">
      <text>
        <r>
          <rPr>
            <b/>
            <sz val="9"/>
            <color indexed="81"/>
            <rFont val="ＭＳ Ｐゴシック"/>
            <family val="3"/>
            <charset val="128"/>
          </rPr>
          <t xml:space="preserve">金額は，カンマ（，）の入力は不要。数字を続けて入力してください。
</t>
        </r>
      </text>
    </comment>
    <comment ref="C62" authorId="0" shapeId="0" xr:uid="{00000000-0006-0000-0200-00000C000000}">
      <text>
        <r>
          <rPr>
            <b/>
            <sz val="9"/>
            <color indexed="81"/>
            <rFont val="ＭＳ Ｐゴシック"/>
            <family val="3"/>
            <charset val="128"/>
          </rPr>
          <t xml:space="preserve">ドロップダウンリストから選択してください。
</t>
        </r>
      </text>
    </comment>
    <comment ref="A82" authorId="0" shapeId="0" xr:uid="{00000000-0006-0000-0200-00000D000000}">
      <text>
        <r>
          <rPr>
            <b/>
            <sz val="9"/>
            <color indexed="81"/>
            <rFont val="ＭＳ Ｐゴシック"/>
            <family val="3"/>
            <charset val="128"/>
          </rPr>
          <t>日付の入力は，
４月３日であれば
４／３と入力してください。</t>
        </r>
      </text>
    </comment>
    <comment ref="B82" authorId="0" shapeId="0" xr:uid="{00000000-0006-0000-0200-00000E000000}">
      <text>
        <r>
          <rPr>
            <b/>
            <sz val="9"/>
            <color indexed="81"/>
            <rFont val="ＭＳ Ｐゴシック"/>
            <family val="3"/>
            <charset val="128"/>
          </rPr>
          <t xml:space="preserve">金額は，カンマ（，）の入力は不要。数字を続けて入力してください。
</t>
        </r>
      </text>
    </comment>
    <comment ref="C82" authorId="0" shapeId="0" xr:uid="{00000000-0006-0000-0200-00000F000000}">
      <text>
        <r>
          <rPr>
            <b/>
            <sz val="9"/>
            <color indexed="81"/>
            <rFont val="ＭＳ Ｐゴシック"/>
            <family val="3"/>
            <charset val="128"/>
          </rPr>
          <t xml:space="preserve">ドロップダウンリストから選択してください。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永井 喜章(nagai)</author>
  </authors>
  <commentList>
    <comment ref="A3" authorId="0" shapeId="0" xr:uid="{00000000-0006-0000-0500-000001000000}">
      <text>
        <r>
          <rPr>
            <b/>
            <sz val="9"/>
            <color indexed="81"/>
            <rFont val="ＭＳ Ｐゴシック"/>
            <family val="3"/>
            <charset val="128"/>
          </rPr>
          <t>日付の入力は，
４月３日であれば
４／３と入力してください。</t>
        </r>
      </text>
    </comment>
    <comment ref="B3" authorId="0" shapeId="0" xr:uid="{00000000-0006-0000-0500-000002000000}">
      <text>
        <r>
          <rPr>
            <b/>
            <sz val="9"/>
            <color indexed="81"/>
            <rFont val="ＭＳ Ｐゴシック"/>
            <family val="3"/>
            <charset val="128"/>
          </rPr>
          <t xml:space="preserve">金額は，カンマ（，）の入力は不要。数字を続けて入力してください。
</t>
        </r>
      </text>
    </comment>
    <comment ref="C3" authorId="0" shapeId="0" xr:uid="{00000000-0006-0000-0500-000003000000}">
      <text>
        <r>
          <rPr>
            <b/>
            <sz val="9"/>
            <color indexed="81"/>
            <rFont val="ＭＳ Ｐゴシック"/>
            <family val="3"/>
            <charset val="128"/>
          </rPr>
          <t xml:space="preserve">ドロップダウンリストから選択してください。
</t>
        </r>
      </text>
    </comment>
    <comment ref="A24" authorId="0" shapeId="0" xr:uid="{00000000-0006-0000-0500-000004000000}">
      <text>
        <r>
          <rPr>
            <b/>
            <sz val="9"/>
            <color indexed="81"/>
            <rFont val="ＭＳ Ｐゴシック"/>
            <family val="3"/>
            <charset val="128"/>
          </rPr>
          <t>日付の入力は，
４月３日であれば
４／３と入力してください。</t>
        </r>
      </text>
    </comment>
    <comment ref="B24" authorId="0" shapeId="0" xr:uid="{00000000-0006-0000-0500-000005000000}">
      <text>
        <r>
          <rPr>
            <b/>
            <sz val="9"/>
            <color indexed="81"/>
            <rFont val="ＭＳ Ｐゴシック"/>
            <family val="3"/>
            <charset val="128"/>
          </rPr>
          <t xml:space="preserve">金額は，カンマ（，）の入力は不要。数字を続けて入力してください。
</t>
        </r>
      </text>
    </comment>
    <comment ref="C24" authorId="0" shapeId="0" xr:uid="{00000000-0006-0000-0500-000006000000}">
      <text>
        <r>
          <rPr>
            <b/>
            <sz val="9"/>
            <color indexed="81"/>
            <rFont val="ＭＳ Ｐゴシック"/>
            <family val="3"/>
            <charset val="128"/>
          </rPr>
          <t xml:space="preserve">ドロップダウンリストから選択してください。
</t>
        </r>
      </text>
    </comment>
    <comment ref="A45" authorId="0" shapeId="0" xr:uid="{00000000-0006-0000-0500-000007000000}">
      <text>
        <r>
          <rPr>
            <b/>
            <sz val="9"/>
            <color indexed="81"/>
            <rFont val="ＭＳ Ｐゴシック"/>
            <family val="3"/>
            <charset val="128"/>
          </rPr>
          <t>日付の入力は，
４月３日であれば
４／３と入力してください。</t>
        </r>
      </text>
    </comment>
    <comment ref="B45" authorId="0" shapeId="0" xr:uid="{00000000-0006-0000-0500-000008000000}">
      <text>
        <r>
          <rPr>
            <b/>
            <sz val="9"/>
            <color indexed="81"/>
            <rFont val="ＭＳ Ｐゴシック"/>
            <family val="3"/>
            <charset val="128"/>
          </rPr>
          <t xml:space="preserve">金額は，カンマ（，）の入力は不要。数字を続けて入力してください。
</t>
        </r>
      </text>
    </comment>
    <comment ref="C45" authorId="0" shapeId="0" xr:uid="{00000000-0006-0000-0500-000009000000}">
      <text>
        <r>
          <rPr>
            <b/>
            <sz val="9"/>
            <color indexed="81"/>
            <rFont val="ＭＳ Ｐゴシック"/>
            <family val="3"/>
            <charset val="128"/>
          </rPr>
          <t xml:space="preserve">ドロップダウンリストから選択してください。
</t>
        </r>
      </text>
    </comment>
    <comment ref="A66" authorId="0" shapeId="0" xr:uid="{00000000-0006-0000-0500-00000A000000}">
      <text>
        <r>
          <rPr>
            <b/>
            <sz val="9"/>
            <color indexed="81"/>
            <rFont val="ＭＳ Ｐゴシック"/>
            <family val="3"/>
            <charset val="128"/>
          </rPr>
          <t>日付の入力は，
４月３日であれば
４／３と入力してください。</t>
        </r>
      </text>
    </comment>
    <comment ref="B66" authorId="0" shapeId="0" xr:uid="{00000000-0006-0000-0500-00000B000000}">
      <text>
        <r>
          <rPr>
            <b/>
            <sz val="9"/>
            <color indexed="81"/>
            <rFont val="ＭＳ Ｐゴシック"/>
            <family val="3"/>
            <charset val="128"/>
          </rPr>
          <t xml:space="preserve">金額は，カンマ（，）の入力は不要。数字を続けて入力してください。
</t>
        </r>
      </text>
    </comment>
    <comment ref="C66" authorId="0" shapeId="0" xr:uid="{00000000-0006-0000-0500-00000C000000}">
      <text>
        <r>
          <rPr>
            <b/>
            <sz val="9"/>
            <color indexed="81"/>
            <rFont val="ＭＳ Ｐゴシック"/>
            <family val="3"/>
            <charset val="128"/>
          </rPr>
          <t xml:space="preserve">ドロップダウンリストから選択してください。
</t>
        </r>
      </text>
    </comment>
    <comment ref="A87" authorId="0" shapeId="0" xr:uid="{00000000-0006-0000-0500-00000D000000}">
      <text>
        <r>
          <rPr>
            <b/>
            <sz val="9"/>
            <color indexed="81"/>
            <rFont val="ＭＳ Ｐゴシック"/>
            <family val="3"/>
            <charset val="128"/>
          </rPr>
          <t>日付の入力は，
４月３日であれば
４／３と入力してください。</t>
        </r>
      </text>
    </comment>
    <comment ref="B87" authorId="0" shapeId="0" xr:uid="{00000000-0006-0000-0500-00000E000000}">
      <text>
        <r>
          <rPr>
            <b/>
            <sz val="9"/>
            <color indexed="81"/>
            <rFont val="ＭＳ Ｐゴシック"/>
            <family val="3"/>
            <charset val="128"/>
          </rPr>
          <t xml:space="preserve">金額は，カンマ（，）の入力は不要。数字を続けて入力してください。
</t>
        </r>
      </text>
    </comment>
    <comment ref="C87" authorId="0" shapeId="0" xr:uid="{00000000-0006-0000-0500-00000F000000}">
      <text>
        <r>
          <rPr>
            <b/>
            <sz val="9"/>
            <color indexed="81"/>
            <rFont val="ＭＳ Ｐゴシック"/>
            <family val="3"/>
            <charset val="128"/>
          </rPr>
          <t xml:space="preserve">ドロップダウンリストから選択してください。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永井 喜章(nagai)</author>
  </authors>
  <commentList>
    <comment ref="A3" authorId="0" shapeId="0" xr:uid="{00000000-0006-0000-0600-000001000000}">
      <text>
        <r>
          <rPr>
            <b/>
            <sz val="9"/>
            <color indexed="81"/>
            <rFont val="ＭＳ Ｐゴシック"/>
            <family val="3"/>
            <charset val="128"/>
          </rPr>
          <t>日付の入力は，
４月３日であれば
４／３と入力してください。</t>
        </r>
      </text>
    </comment>
    <comment ref="B3" authorId="0" shapeId="0" xr:uid="{00000000-0006-0000-0600-000002000000}">
      <text>
        <r>
          <rPr>
            <b/>
            <sz val="9"/>
            <color indexed="81"/>
            <rFont val="ＭＳ Ｐゴシック"/>
            <family val="3"/>
            <charset val="128"/>
          </rPr>
          <t xml:space="preserve">金額は，カンマ（，）の入力は不要。数字を続けて入力してください。
</t>
        </r>
      </text>
    </comment>
    <comment ref="C3" authorId="0" shapeId="0" xr:uid="{00000000-0006-0000-0600-000003000000}">
      <text>
        <r>
          <rPr>
            <b/>
            <sz val="9"/>
            <color indexed="81"/>
            <rFont val="ＭＳ Ｐゴシック"/>
            <family val="3"/>
            <charset val="128"/>
          </rPr>
          <t xml:space="preserve">ドロップダウンリストから選択してください。
</t>
        </r>
      </text>
    </comment>
    <comment ref="A24" authorId="0" shapeId="0" xr:uid="{00000000-0006-0000-0600-000004000000}">
      <text>
        <r>
          <rPr>
            <b/>
            <sz val="9"/>
            <color indexed="81"/>
            <rFont val="ＭＳ Ｐゴシック"/>
            <family val="3"/>
            <charset val="128"/>
          </rPr>
          <t>日付の入力は，
４月３日であれば
４／３と入力してください。</t>
        </r>
      </text>
    </comment>
    <comment ref="B24" authorId="0" shapeId="0" xr:uid="{00000000-0006-0000-0600-000005000000}">
      <text>
        <r>
          <rPr>
            <b/>
            <sz val="9"/>
            <color indexed="81"/>
            <rFont val="ＭＳ Ｐゴシック"/>
            <family val="3"/>
            <charset val="128"/>
          </rPr>
          <t xml:space="preserve">金額は，カンマ（，）の入力は不要。数字を続けて入力してください。
</t>
        </r>
      </text>
    </comment>
    <comment ref="C24" authorId="0" shapeId="0" xr:uid="{00000000-0006-0000-0600-000006000000}">
      <text>
        <r>
          <rPr>
            <b/>
            <sz val="9"/>
            <color indexed="81"/>
            <rFont val="ＭＳ Ｐゴシック"/>
            <family val="3"/>
            <charset val="128"/>
          </rPr>
          <t xml:space="preserve">ドロップダウンリストから選択してください。
</t>
        </r>
      </text>
    </comment>
    <comment ref="A45" authorId="0" shapeId="0" xr:uid="{00000000-0006-0000-0600-000007000000}">
      <text>
        <r>
          <rPr>
            <b/>
            <sz val="9"/>
            <color indexed="81"/>
            <rFont val="ＭＳ Ｐゴシック"/>
            <family val="3"/>
            <charset val="128"/>
          </rPr>
          <t>日付の入力は，
４月３日であれば
４／３と入力してください。</t>
        </r>
      </text>
    </comment>
    <comment ref="B45" authorId="0" shapeId="0" xr:uid="{00000000-0006-0000-0600-000008000000}">
      <text>
        <r>
          <rPr>
            <b/>
            <sz val="9"/>
            <color indexed="81"/>
            <rFont val="ＭＳ Ｐゴシック"/>
            <family val="3"/>
            <charset val="128"/>
          </rPr>
          <t xml:space="preserve">金額は，カンマ（，）の入力は不要。数字を続けて入力してください。
</t>
        </r>
      </text>
    </comment>
    <comment ref="C45" authorId="0" shapeId="0" xr:uid="{00000000-0006-0000-0600-000009000000}">
      <text>
        <r>
          <rPr>
            <b/>
            <sz val="9"/>
            <color indexed="81"/>
            <rFont val="ＭＳ Ｐゴシック"/>
            <family val="3"/>
            <charset val="128"/>
          </rPr>
          <t xml:space="preserve">ドロップダウンリストから選択してください。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永井 喜章(nagai)</author>
  </authors>
  <commentList>
    <comment ref="A3" authorId="0" shapeId="0" xr:uid="{00000000-0006-0000-0700-000001000000}">
      <text>
        <r>
          <rPr>
            <b/>
            <sz val="9"/>
            <color indexed="81"/>
            <rFont val="ＭＳ Ｐゴシック"/>
            <family val="3"/>
            <charset val="128"/>
          </rPr>
          <t>日付の入力は，
４月３日であれば
４／３と入力してください。</t>
        </r>
      </text>
    </comment>
    <comment ref="B3" authorId="0" shapeId="0" xr:uid="{00000000-0006-0000-0700-000002000000}">
      <text>
        <r>
          <rPr>
            <b/>
            <sz val="9"/>
            <color indexed="81"/>
            <rFont val="ＭＳ Ｐゴシック"/>
            <family val="3"/>
            <charset val="128"/>
          </rPr>
          <t xml:space="preserve">金額は，カンマ（，）の入力は不要。数字を続けて入力してください。
</t>
        </r>
      </text>
    </comment>
    <comment ref="C3" authorId="0" shapeId="0" xr:uid="{00000000-0006-0000-0700-000003000000}">
      <text>
        <r>
          <rPr>
            <b/>
            <sz val="9"/>
            <color indexed="81"/>
            <rFont val="ＭＳ Ｐゴシック"/>
            <family val="3"/>
            <charset val="128"/>
          </rPr>
          <t xml:space="preserve">ドロップダウンリストから選択してください。
</t>
        </r>
      </text>
    </comment>
    <comment ref="A24" authorId="0" shapeId="0" xr:uid="{00000000-0006-0000-0700-000004000000}">
      <text>
        <r>
          <rPr>
            <b/>
            <sz val="9"/>
            <color indexed="81"/>
            <rFont val="ＭＳ Ｐゴシック"/>
            <family val="3"/>
            <charset val="128"/>
          </rPr>
          <t>日付の入力は，
４月３日であれば
４／３と入力してください。</t>
        </r>
      </text>
    </comment>
    <comment ref="B24" authorId="0" shapeId="0" xr:uid="{00000000-0006-0000-0700-000005000000}">
      <text>
        <r>
          <rPr>
            <b/>
            <sz val="9"/>
            <color indexed="81"/>
            <rFont val="ＭＳ Ｐゴシック"/>
            <family val="3"/>
            <charset val="128"/>
          </rPr>
          <t xml:space="preserve">金額は，カンマ（，）の入力は不要。数字を続けて入力してください。
</t>
        </r>
      </text>
    </comment>
    <comment ref="C24" authorId="0" shapeId="0" xr:uid="{00000000-0006-0000-0700-000006000000}">
      <text>
        <r>
          <rPr>
            <b/>
            <sz val="9"/>
            <color indexed="81"/>
            <rFont val="ＭＳ Ｐゴシック"/>
            <family val="3"/>
            <charset val="128"/>
          </rPr>
          <t xml:space="preserve">ドロップダウンリストから選択してください。
</t>
        </r>
      </text>
    </comment>
    <comment ref="A45" authorId="0" shapeId="0" xr:uid="{00000000-0006-0000-0700-000007000000}">
      <text>
        <r>
          <rPr>
            <b/>
            <sz val="9"/>
            <color indexed="81"/>
            <rFont val="ＭＳ Ｐゴシック"/>
            <family val="3"/>
            <charset val="128"/>
          </rPr>
          <t>日付の入力は，
４月３日であれば
４／３と入力してください。</t>
        </r>
      </text>
    </comment>
    <comment ref="B45" authorId="0" shapeId="0" xr:uid="{00000000-0006-0000-0700-000008000000}">
      <text>
        <r>
          <rPr>
            <b/>
            <sz val="9"/>
            <color indexed="81"/>
            <rFont val="ＭＳ Ｐゴシック"/>
            <family val="3"/>
            <charset val="128"/>
          </rPr>
          <t xml:space="preserve">金額は，カンマ（，）の入力は不要。数字を続けて入力してください。
</t>
        </r>
      </text>
    </comment>
    <comment ref="C45" authorId="0" shapeId="0" xr:uid="{00000000-0006-0000-0700-000009000000}">
      <text>
        <r>
          <rPr>
            <b/>
            <sz val="9"/>
            <color indexed="81"/>
            <rFont val="ＭＳ Ｐゴシック"/>
            <family val="3"/>
            <charset val="128"/>
          </rPr>
          <t xml:space="preserve">ドロップダウンリストから選択してください。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永井 喜章(nagai)</author>
  </authors>
  <commentList>
    <comment ref="A3" authorId="0" shapeId="0" xr:uid="{00000000-0006-0000-0800-000001000000}">
      <text>
        <r>
          <rPr>
            <b/>
            <sz val="9"/>
            <color indexed="81"/>
            <rFont val="ＭＳ Ｐゴシック"/>
            <family val="3"/>
            <charset val="128"/>
          </rPr>
          <t>日付の入力は，
４月３日であれば
４／３と入力してください。</t>
        </r>
      </text>
    </comment>
    <comment ref="B3" authorId="0" shapeId="0" xr:uid="{00000000-0006-0000-0800-000002000000}">
      <text>
        <r>
          <rPr>
            <b/>
            <sz val="9"/>
            <color indexed="81"/>
            <rFont val="ＭＳ Ｐゴシック"/>
            <family val="3"/>
            <charset val="128"/>
          </rPr>
          <t xml:space="preserve">金額は，カンマ（，）の入力は不要。数字を続けて入力してください。
</t>
        </r>
      </text>
    </comment>
    <comment ref="C3" authorId="0" shapeId="0" xr:uid="{00000000-0006-0000-0800-000003000000}">
      <text>
        <r>
          <rPr>
            <b/>
            <sz val="9"/>
            <color indexed="81"/>
            <rFont val="ＭＳ Ｐゴシック"/>
            <family val="3"/>
            <charset val="128"/>
          </rPr>
          <t xml:space="preserve">ドロップダウンリストから選択してください。
</t>
        </r>
      </text>
    </comment>
    <comment ref="A24" authorId="0" shapeId="0" xr:uid="{00000000-0006-0000-0800-000004000000}">
      <text>
        <r>
          <rPr>
            <b/>
            <sz val="9"/>
            <color indexed="81"/>
            <rFont val="ＭＳ Ｐゴシック"/>
            <family val="3"/>
            <charset val="128"/>
          </rPr>
          <t>日付の入力は，
４月３日であれば
４／３と入力してください。</t>
        </r>
      </text>
    </comment>
    <comment ref="B24" authorId="0" shapeId="0" xr:uid="{00000000-0006-0000-0800-000005000000}">
      <text>
        <r>
          <rPr>
            <b/>
            <sz val="9"/>
            <color indexed="81"/>
            <rFont val="ＭＳ Ｐゴシック"/>
            <family val="3"/>
            <charset val="128"/>
          </rPr>
          <t xml:space="preserve">金額は，カンマ（，）の入力は不要。数字を続けて入力してください。
</t>
        </r>
      </text>
    </comment>
    <comment ref="C24" authorId="0" shapeId="0" xr:uid="{00000000-0006-0000-0800-000006000000}">
      <text>
        <r>
          <rPr>
            <b/>
            <sz val="9"/>
            <color indexed="81"/>
            <rFont val="ＭＳ Ｐゴシック"/>
            <family val="3"/>
            <charset val="128"/>
          </rPr>
          <t xml:space="preserve">ドロップダウンリストから選択してください。
</t>
        </r>
      </text>
    </comment>
    <comment ref="A45" authorId="0" shapeId="0" xr:uid="{00000000-0006-0000-0800-000007000000}">
      <text>
        <r>
          <rPr>
            <b/>
            <sz val="9"/>
            <color indexed="81"/>
            <rFont val="ＭＳ Ｐゴシック"/>
            <family val="3"/>
            <charset val="128"/>
          </rPr>
          <t>日付の入力は，
４月３日であれば
４／３と入力してください。</t>
        </r>
      </text>
    </comment>
    <comment ref="B45" authorId="0" shapeId="0" xr:uid="{00000000-0006-0000-0800-000008000000}">
      <text>
        <r>
          <rPr>
            <b/>
            <sz val="9"/>
            <color indexed="81"/>
            <rFont val="ＭＳ Ｐゴシック"/>
            <family val="3"/>
            <charset val="128"/>
          </rPr>
          <t xml:space="preserve">金額は，カンマ（，）の入力は不要。数字を続けて入力してください。
</t>
        </r>
      </text>
    </comment>
    <comment ref="C45" authorId="0" shapeId="0" xr:uid="{00000000-0006-0000-0800-000009000000}">
      <text>
        <r>
          <rPr>
            <b/>
            <sz val="9"/>
            <color indexed="81"/>
            <rFont val="ＭＳ Ｐゴシック"/>
            <family val="3"/>
            <charset val="128"/>
          </rPr>
          <t xml:space="preserve">ドロップダウンリストから選択してください。
</t>
        </r>
      </text>
    </comment>
    <comment ref="A66" authorId="0" shapeId="0" xr:uid="{00000000-0006-0000-0800-00000A000000}">
      <text>
        <r>
          <rPr>
            <b/>
            <sz val="9"/>
            <color indexed="81"/>
            <rFont val="ＭＳ Ｐゴシック"/>
            <family val="3"/>
            <charset val="128"/>
          </rPr>
          <t>日付の入力は，
４月３日であれば
４／３と入力してください。</t>
        </r>
      </text>
    </comment>
    <comment ref="B66" authorId="0" shapeId="0" xr:uid="{00000000-0006-0000-0800-00000B000000}">
      <text>
        <r>
          <rPr>
            <b/>
            <sz val="9"/>
            <color indexed="81"/>
            <rFont val="ＭＳ Ｐゴシック"/>
            <family val="3"/>
            <charset val="128"/>
          </rPr>
          <t xml:space="preserve">金額は，カンマ（，）の入力は不要。数字を続けて入力してください。
</t>
        </r>
      </text>
    </comment>
    <comment ref="C66" authorId="0" shapeId="0" xr:uid="{00000000-0006-0000-0800-00000C000000}">
      <text>
        <r>
          <rPr>
            <b/>
            <sz val="9"/>
            <color indexed="81"/>
            <rFont val="ＭＳ Ｐゴシック"/>
            <family val="3"/>
            <charset val="128"/>
          </rPr>
          <t xml:space="preserve">ドロップダウンリストから選択してください。
</t>
        </r>
      </text>
    </comment>
    <comment ref="A87" authorId="0" shapeId="0" xr:uid="{00000000-0006-0000-0800-00000D000000}">
      <text>
        <r>
          <rPr>
            <b/>
            <sz val="9"/>
            <color indexed="81"/>
            <rFont val="ＭＳ Ｐゴシック"/>
            <family val="3"/>
            <charset val="128"/>
          </rPr>
          <t>日付の入力は，
４月３日であれば
４／３と入力してください。</t>
        </r>
      </text>
    </comment>
    <comment ref="B87" authorId="0" shapeId="0" xr:uid="{00000000-0006-0000-0800-00000E000000}">
      <text>
        <r>
          <rPr>
            <b/>
            <sz val="9"/>
            <color indexed="81"/>
            <rFont val="ＭＳ Ｐゴシック"/>
            <family val="3"/>
            <charset val="128"/>
          </rPr>
          <t xml:space="preserve">金額は，カンマ（，）の入力は不要。数字を続けて入力してください。
</t>
        </r>
      </text>
    </comment>
    <comment ref="C87" authorId="0" shapeId="0" xr:uid="{00000000-0006-0000-0800-00000F000000}">
      <text>
        <r>
          <rPr>
            <b/>
            <sz val="9"/>
            <color indexed="81"/>
            <rFont val="ＭＳ Ｐゴシック"/>
            <family val="3"/>
            <charset val="128"/>
          </rPr>
          <t xml:space="preserve">ドロップダウンリストから選択してください。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永井 喜章(nagai)</author>
  </authors>
  <commentList>
    <comment ref="A3" authorId="0" shapeId="0" xr:uid="{00000000-0006-0000-0900-000001000000}">
      <text>
        <r>
          <rPr>
            <b/>
            <sz val="9"/>
            <color indexed="81"/>
            <rFont val="ＭＳ Ｐゴシック"/>
            <family val="3"/>
            <charset val="128"/>
          </rPr>
          <t>日付の入力は，
４月３日であれば
４／３と入力してください。</t>
        </r>
      </text>
    </comment>
    <comment ref="B3" authorId="0" shapeId="0" xr:uid="{00000000-0006-0000-0900-000002000000}">
      <text>
        <r>
          <rPr>
            <b/>
            <sz val="9"/>
            <color indexed="81"/>
            <rFont val="ＭＳ Ｐゴシック"/>
            <family val="3"/>
            <charset val="128"/>
          </rPr>
          <t xml:space="preserve">金額は，カンマ（，）の入力は不要。数字を続けて入力してください。
</t>
        </r>
      </text>
    </comment>
    <comment ref="C3" authorId="0" shapeId="0" xr:uid="{00000000-0006-0000-0900-000003000000}">
      <text>
        <r>
          <rPr>
            <b/>
            <sz val="9"/>
            <color indexed="81"/>
            <rFont val="ＭＳ Ｐゴシック"/>
            <family val="3"/>
            <charset val="128"/>
          </rPr>
          <t xml:space="preserve">ドロップダウンリストから選択してください。
</t>
        </r>
      </text>
    </comment>
    <comment ref="A24" authorId="0" shapeId="0" xr:uid="{00000000-0006-0000-0900-000004000000}">
      <text>
        <r>
          <rPr>
            <b/>
            <sz val="9"/>
            <color indexed="81"/>
            <rFont val="ＭＳ Ｐゴシック"/>
            <family val="3"/>
            <charset val="128"/>
          </rPr>
          <t>日付の入力は，
４月３日であれば
４／３と入力してください。</t>
        </r>
      </text>
    </comment>
    <comment ref="B24" authorId="0" shapeId="0" xr:uid="{00000000-0006-0000-0900-000005000000}">
      <text>
        <r>
          <rPr>
            <b/>
            <sz val="9"/>
            <color indexed="81"/>
            <rFont val="ＭＳ Ｐゴシック"/>
            <family val="3"/>
            <charset val="128"/>
          </rPr>
          <t xml:space="preserve">金額は，カンマ（，）の入力は不要。数字を続けて入力してください。
</t>
        </r>
      </text>
    </comment>
    <comment ref="C24" authorId="0" shapeId="0" xr:uid="{00000000-0006-0000-0900-000006000000}">
      <text>
        <r>
          <rPr>
            <b/>
            <sz val="9"/>
            <color indexed="81"/>
            <rFont val="ＭＳ Ｐゴシック"/>
            <family val="3"/>
            <charset val="128"/>
          </rPr>
          <t xml:space="preserve">ドロップダウンリストから選択してください。
</t>
        </r>
      </text>
    </comment>
    <comment ref="A45" authorId="0" shapeId="0" xr:uid="{00000000-0006-0000-0900-000007000000}">
      <text>
        <r>
          <rPr>
            <b/>
            <sz val="9"/>
            <color indexed="81"/>
            <rFont val="ＭＳ Ｐゴシック"/>
            <family val="3"/>
            <charset val="128"/>
          </rPr>
          <t>日付の入力は，
４月３日であれば
４／３と入力してください。</t>
        </r>
      </text>
    </comment>
    <comment ref="B45" authorId="0" shapeId="0" xr:uid="{00000000-0006-0000-0900-000008000000}">
      <text>
        <r>
          <rPr>
            <b/>
            <sz val="9"/>
            <color indexed="81"/>
            <rFont val="ＭＳ Ｐゴシック"/>
            <family val="3"/>
            <charset val="128"/>
          </rPr>
          <t xml:space="preserve">金額は，カンマ（，）の入力は不要。数字を続けて入力してください。
</t>
        </r>
      </text>
    </comment>
    <comment ref="C45" authorId="0" shapeId="0" xr:uid="{00000000-0006-0000-0900-000009000000}">
      <text>
        <r>
          <rPr>
            <b/>
            <sz val="9"/>
            <color indexed="81"/>
            <rFont val="ＭＳ Ｐゴシック"/>
            <family val="3"/>
            <charset val="128"/>
          </rPr>
          <t xml:space="preserve">ドロップダウンリストから選択してください。
</t>
        </r>
      </text>
    </comment>
    <comment ref="A66" authorId="0" shapeId="0" xr:uid="{00000000-0006-0000-0900-00000A000000}">
      <text>
        <r>
          <rPr>
            <b/>
            <sz val="9"/>
            <color indexed="81"/>
            <rFont val="ＭＳ Ｐゴシック"/>
            <family val="3"/>
            <charset val="128"/>
          </rPr>
          <t>日付の入力は，
４月３日であれば
４／３と入力してください。</t>
        </r>
      </text>
    </comment>
    <comment ref="B66" authorId="0" shapeId="0" xr:uid="{00000000-0006-0000-0900-00000B000000}">
      <text>
        <r>
          <rPr>
            <b/>
            <sz val="9"/>
            <color indexed="81"/>
            <rFont val="ＭＳ Ｐゴシック"/>
            <family val="3"/>
            <charset val="128"/>
          </rPr>
          <t xml:space="preserve">金額は，カンマ（，）の入力は不要。数字を続けて入力してください。
</t>
        </r>
      </text>
    </comment>
    <comment ref="C66" authorId="0" shapeId="0" xr:uid="{00000000-0006-0000-0900-00000C000000}">
      <text>
        <r>
          <rPr>
            <b/>
            <sz val="9"/>
            <color indexed="81"/>
            <rFont val="ＭＳ Ｐゴシック"/>
            <family val="3"/>
            <charset val="128"/>
          </rPr>
          <t xml:space="preserve">ドロップダウンリストから選択してください。
</t>
        </r>
      </text>
    </comment>
    <comment ref="A87" authorId="0" shapeId="0" xr:uid="{00000000-0006-0000-0900-00000D000000}">
      <text>
        <r>
          <rPr>
            <b/>
            <sz val="9"/>
            <color indexed="81"/>
            <rFont val="ＭＳ Ｐゴシック"/>
            <family val="3"/>
            <charset val="128"/>
          </rPr>
          <t>日付の入力は，
４月３日であれば
４／３と入力してください。</t>
        </r>
      </text>
    </comment>
    <comment ref="B87" authorId="0" shapeId="0" xr:uid="{00000000-0006-0000-0900-00000E000000}">
      <text>
        <r>
          <rPr>
            <b/>
            <sz val="9"/>
            <color indexed="81"/>
            <rFont val="ＭＳ Ｐゴシック"/>
            <family val="3"/>
            <charset val="128"/>
          </rPr>
          <t xml:space="preserve">金額は，カンマ（，）の入力は不要。数字を続けて入力してください。
</t>
        </r>
      </text>
    </comment>
    <comment ref="C87" authorId="0" shapeId="0" xr:uid="{00000000-0006-0000-0900-00000F000000}">
      <text>
        <r>
          <rPr>
            <b/>
            <sz val="9"/>
            <color indexed="81"/>
            <rFont val="ＭＳ Ｐゴシック"/>
            <family val="3"/>
            <charset val="128"/>
          </rPr>
          <t xml:space="preserve">ドロップダウンリストから選択してください。
</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永井 喜章(nagai)</author>
  </authors>
  <commentList>
    <comment ref="A3" authorId="0" shapeId="0" xr:uid="{00000000-0006-0000-0A00-000001000000}">
      <text>
        <r>
          <rPr>
            <b/>
            <sz val="9"/>
            <color indexed="81"/>
            <rFont val="ＭＳ Ｐゴシック"/>
            <family val="3"/>
            <charset val="128"/>
          </rPr>
          <t>日付の入力は，
４月３日であれば
４／３と入力してください。</t>
        </r>
      </text>
    </comment>
    <comment ref="B3" authorId="0" shapeId="0" xr:uid="{00000000-0006-0000-0A00-000002000000}">
      <text>
        <r>
          <rPr>
            <b/>
            <sz val="9"/>
            <color indexed="81"/>
            <rFont val="ＭＳ Ｐゴシック"/>
            <family val="3"/>
            <charset val="128"/>
          </rPr>
          <t xml:space="preserve">金額は，カンマ（，）の入力は不要。数字を続けて入力してください。
</t>
        </r>
      </text>
    </comment>
    <comment ref="C3" authorId="0" shapeId="0" xr:uid="{00000000-0006-0000-0A00-000003000000}">
      <text>
        <r>
          <rPr>
            <b/>
            <sz val="9"/>
            <color indexed="81"/>
            <rFont val="ＭＳ Ｐゴシック"/>
            <family val="3"/>
            <charset val="128"/>
          </rPr>
          <t xml:space="preserve">ドロップダウンリストから選択してください。
</t>
        </r>
      </text>
    </comment>
    <comment ref="A24" authorId="0" shapeId="0" xr:uid="{00000000-0006-0000-0A00-000004000000}">
      <text>
        <r>
          <rPr>
            <b/>
            <sz val="9"/>
            <color indexed="81"/>
            <rFont val="ＭＳ Ｐゴシック"/>
            <family val="3"/>
            <charset val="128"/>
          </rPr>
          <t>日付の入力は，
４月３日であれば
４／３と入力してください。</t>
        </r>
      </text>
    </comment>
    <comment ref="B24" authorId="0" shapeId="0" xr:uid="{00000000-0006-0000-0A00-000005000000}">
      <text>
        <r>
          <rPr>
            <b/>
            <sz val="9"/>
            <color indexed="81"/>
            <rFont val="ＭＳ Ｐゴシック"/>
            <family val="3"/>
            <charset val="128"/>
          </rPr>
          <t xml:space="preserve">金額は，カンマ（，）の入力は不要。数字を続けて入力してください。
</t>
        </r>
      </text>
    </comment>
    <comment ref="C24" authorId="0" shapeId="0" xr:uid="{00000000-0006-0000-0A00-000006000000}">
      <text>
        <r>
          <rPr>
            <b/>
            <sz val="9"/>
            <color indexed="81"/>
            <rFont val="ＭＳ Ｐゴシック"/>
            <family val="3"/>
            <charset val="128"/>
          </rPr>
          <t xml:space="preserve">ドロップダウンリストから選択してください。
</t>
        </r>
      </text>
    </comment>
    <comment ref="A45" authorId="0" shapeId="0" xr:uid="{00000000-0006-0000-0A00-000007000000}">
      <text>
        <r>
          <rPr>
            <b/>
            <sz val="9"/>
            <color indexed="81"/>
            <rFont val="ＭＳ Ｐゴシック"/>
            <family val="3"/>
            <charset val="128"/>
          </rPr>
          <t>日付の入力は，
４月３日であれば
４／３と入力してください。</t>
        </r>
      </text>
    </comment>
    <comment ref="B45" authorId="0" shapeId="0" xr:uid="{00000000-0006-0000-0A00-000008000000}">
      <text>
        <r>
          <rPr>
            <b/>
            <sz val="9"/>
            <color indexed="81"/>
            <rFont val="ＭＳ Ｐゴシック"/>
            <family val="3"/>
            <charset val="128"/>
          </rPr>
          <t xml:space="preserve">金額は，カンマ（，）の入力は不要。数字を続けて入力してください。
</t>
        </r>
      </text>
    </comment>
    <comment ref="C45" authorId="0" shapeId="0" xr:uid="{00000000-0006-0000-0A00-000009000000}">
      <text>
        <r>
          <rPr>
            <b/>
            <sz val="9"/>
            <color indexed="81"/>
            <rFont val="ＭＳ Ｐゴシック"/>
            <family val="3"/>
            <charset val="128"/>
          </rPr>
          <t xml:space="preserve">ドロップダウンリストから選択してください。
</t>
        </r>
      </text>
    </comment>
    <comment ref="A66" authorId="0" shapeId="0" xr:uid="{00000000-0006-0000-0A00-00000A000000}">
      <text>
        <r>
          <rPr>
            <b/>
            <sz val="9"/>
            <color indexed="81"/>
            <rFont val="ＭＳ Ｐゴシック"/>
            <family val="3"/>
            <charset val="128"/>
          </rPr>
          <t>日付の入力は，
４月３日であれば
４／３と入力してください。</t>
        </r>
      </text>
    </comment>
    <comment ref="B66" authorId="0" shapeId="0" xr:uid="{00000000-0006-0000-0A00-00000B000000}">
      <text>
        <r>
          <rPr>
            <b/>
            <sz val="9"/>
            <color indexed="81"/>
            <rFont val="ＭＳ Ｐゴシック"/>
            <family val="3"/>
            <charset val="128"/>
          </rPr>
          <t xml:space="preserve">金額は，カンマ（，）の入力は不要。数字を続けて入力してください。
</t>
        </r>
      </text>
    </comment>
    <comment ref="C66" authorId="0" shapeId="0" xr:uid="{00000000-0006-0000-0A00-00000C000000}">
      <text>
        <r>
          <rPr>
            <b/>
            <sz val="9"/>
            <color indexed="81"/>
            <rFont val="ＭＳ Ｐゴシック"/>
            <family val="3"/>
            <charset val="128"/>
          </rPr>
          <t xml:space="preserve">ドロップダウンリストから選択してください。
</t>
        </r>
      </text>
    </comment>
    <comment ref="A87" authorId="0" shapeId="0" xr:uid="{00000000-0006-0000-0A00-00000D000000}">
      <text>
        <r>
          <rPr>
            <b/>
            <sz val="9"/>
            <color indexed="81"/>
            <rFont val="ＭＳ Ｐゴシック"/>
            <family val="3"/>
            <charset val="128"/>
          </rPr>
          <t>日付の入力は，
４月３日であれば
４／３と入力してください。</t>
        </r>
      </text>
    </comment>
    <comment ref="B87" authorId="0" shapeId="0" xr:uid="{00000000-0006-0000-0A00-00000E000000}">
      <text>
        <r>
          <rPr>
            <b/>
            <sz val="9"/>
            <color indexed="81"/>
            <rFont val="ＭＳ Ｐゴシック"/>
            <family val="3"/>
            <charset val="128"/>
          </rPr>
          <t xml:space="preserve">金額は，カンマ（，）の入力は不要。数字を続けて入力してください。
</t>
        </r>
      </text>
    </comment>
    <comment ref="C87" authorId="0" shapeId="0" xr:uid="{00000000-0006-0000-0A00-00000F000000}">
      <text>
        <r>
          <rPr>
            <b/>
            <sz val="9"/>
            <color indexed="81"/>
            <rFont val="ＭＳ Ｐゴシック"/>
            <family val="3"/>
            <charset val="128"/>
          </rPr>
          <t xml:space="preserve">ドロップダウンリストから選択してください。
</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永井 喜章(nagai)</author>
  </authors>
  <commentList>
    <comment ref="A3" authorId="0" shapeId="0" xr:uid="{00000000-0006-0000-0B00-000001000000}">
      <text>
        <r>
          <rPr>
            <b/>
            <sz val="9"/>
            <color indexed="81"/>
            <rFont val="ＭＳ Ｐゴシック"/>
            <family val="3"/>
            <charset val="128"/>
          </rPr>
          <t>日付の入力は，
４月３日であれば
４／３と入力してください。</t>
        </r>
      </text>
    </comment>
    <comment ref="B3" authorId="0" shapeId="0" xr:uid="{00000000-0006-0000-0B00-000002000000}">
      <text>
        <r>
          <rPr>
            <b/>
            <sz val="9"/>
            <color indexed="81"/>
            <rFont val="ＭＳ Ｐゴシック"/>
            <family val="3"/>
            <charset val="128"/>
          </rPr>
          <t xml:space="preserve">金額は，カンマ（，）の入力は不要。数字を続けて入力してください。
</t>
        </r>
      </text>
    </comment>
    <comment ref="C3" authorId="0" shapeId="0" xr:uid="{00000000-0006-0000-0B00-000003000000}">
      <text>
        <r>
          <rPr>
            <b/>
            <sz val="9"/>
            <color indexed="81"/>
            <rFont val="ＭＳ Ｐゴシック"/>
            <family val="3"/>
            <charset val="128"/>
          </rPr>
          <t xml:space="preserve">ドロップダウンリストから選択してください。
</t>
        </r>
      </text>
    </comment>
    <comment ref="A24" authorId="0" shapeId="0" xr:uid="{00000000-0006-0000-0B00-000004000000}">
      <text>
        <r>
          <rPr>
            <b/>
            <sz val="9"/>
            <color indexed="81"/>
            <rFont val="ＭＳ Ｐゴシック"/>
            <family val="3"/>
            <charset val="128"/>
          </rPr>
          <t>日付の入力は，
４月３日であれば
４／３と入力してください。</t>
        </r>
      </text>
    </comment>
    <comment ref="B24" authorId="0" shapeId="0" xr:uid="{00000000-0006-0000-0B00-000005000000}">
      <text>
        <r>
          <rPr>
            <b/>
            <sz val="9"/>
            <color indexed="81"/>
            <rFont val="ＭＳ Ｐゴシック"/>
            <family val="3"/>
            <charset val="128"/>
          </rPr>
          <t xml:space="preserve">金額は，カンマ（，）の入力は不要。数字を続けて入力してください。
</t>
        </r>
      </text>
    </comment>
    <comment ref="C24" authorId="0" shapeId="0" xr:uid="{00000000-0006-0000-0B00-000006000000}">
      <text>
        <r>
          <rPr>
            <b/>
            <sz val="9"/>
            <color indexed="81"/>
            <rFont val="ＭＳ Ｐゴシック"/>
            <family val="3"/>
            <charset val="128"/>
          </rPr>
          <t xml:space="preserve">ドロップダウンリストから選択してください。
</t>
        </r>
      </text>
    </comment>
    <comment ref="A45" authorId="0" shapeId="0" xr:uid="{00000000-0006-0000-0B00-000007000000}">
      <text>
        <r>
          <rPr>
            <b/>
            <sz val="9"/>
            <color indexed="81"/>
            <rFont val="ＭＳ Ｐゴシック"/>
            <family val="3"/>
            <charset val="128"/>
          </rPr>
          <t>日付の入力は，
４月３日であれば
４／３と入力してください。</t>
        </r>
      </text>
    </comment>
    <comment ref="B45" authorId="0" shapeId="0" xr:uid="{00000000-0006-0000-0B00-000008000000}">
      <text>
        <r>
          <rPr>
            <b/>
            <sz val="9"/>
            <color indexed="81"/>
            <rFont val="ＭＳ Ｐゴシック"/>
            <family val="3"/>
            <charset val="128"/>
          </rPr>
          <t xml:space="preserve">金額は，カンマ（，）の入力は不要。数字を続けて入力してください。
</t>
        </r>
      </text>
    </comment>
    <comment ref="C45" authorId="0" shapeId="0" xr:uid="{00000000-0006-0000-0B00-000009000000}">
      <text>
        <r>
          <rPr>
            <b/>
            <sz val="9"/>
            <color indexed="81"/>
            <rFont val="ＭＳ Ｐゴシック"/>
            <family val="3"/>
            <charset val="128"/>
          </rPr>
          <t xml:space="preserve">ドロップダウンリストから選択してください。
</t>
        </r>
      </text>
    </comment>
    <comment ref="A66" authorId="0" shapeId="0" xr:uid="{00000000-0006-0000-0B00-00000A000000}">
      <text>
        <r>
          <rPr>
            <b/>
            <sz val="9"/>
            <color indexed="81"/>
            <rFont val="ＭＳ Ｐゴシック"/>
            <family val="3"/>
            <charset val="128"/>
          </rPr>
          <t>日付の入力は，
４月３日であれば
４／３と入力してください。</t>
        </r>
      </text>
    </comment>
    <comment ref="B66" authorId="0" shapeId="0" xr:uid="{00000000-0006-0000-0B00-00000B000000}">
      <text>
        <r>
          <rPr>
            <b/>
            <sz val="9"/>
            <color indexed="81"/>
            <rFont val="ＭＳ Ｐゴシック"/>
            <family val="3"/>
            <charset val="128"/>
          </rPr>
          <t xml:space="preserve">金額は，カンマ（，）の入力は不要。数字を続けて入力してください。
</t>
        </r>
      </text>
    </comment>
    <comment ref="C66" authorId="0" shapeId="0" xr:uid="{00000000-0006-0000-0B00-00000C000000}">
      <text>
        <r>
          <rPr>
            <b/>
            <sz val="9"/>
            <color indexed="81"/>
            <rFont val="ＭＳ Ｐゴシック"/>
            <family val="3"/>
            <charset val="128"/>
          </rPr>
          <t xml:space="preserve">ドロップダウンリストから選択してください。
</t>
        </r>
      </text>
    </comment>
    <comment ref="A87" authorId="0" shapeId="0" xr:uid="{00000000-0006-0000-0B00-00000D000000}">
      <text>
        <r>
          <rPr>
            <b/>
            <sz val="9"/>
            <color indexed="81"/>
            <rFont val="ＭＳ Ｐゴシック"/>
            <family val="3"/>
            <charset val="128"/>
          </rPr>
          <t>日付の入力は，
４月３日であれば
４／３と入力してください。</t>
        </r>
      </text>
    </comment>
    <comment ref="B87" authorId="0" shapeId="0" xr:uid="{00000000-0006-0000-0B00-00000E000000}">
      <text>
        <r>
          <rPr>
            <b/>
            <sz val="9"/>
            <color indexed="81"/>
            <rFont val="ＭＳ Ｐゴシック"/>
            <family val="3"/>
            <charset val="128"/>
          </rPr>
          <t xml:space="preserve">金額は，カンマ（，）の入力は不要。数字を続けて入力してください。
</t>
        </r>
      </text>
    </comment>
    <comment ref="C87" authorId="0" shapeId="0" xr:uid="{00000000-0006-0000-0B00-00000F000000}">
      <text>
        <r>
          <rPr>
            <b/>
            <sz val="9"/>
            <color indexed="81"/>
            <rFont val="ＭＳ Ｐゴシック"/>
            <family val="3"/>
            <charset val="128"/>
          </rPr>
          <t xml:space="preserve">ドロップダウンリストから選択してください。
</t>
        </r>
      </text>
    </comment>
  </commentList>
</comments>
</file>

<file path=xl/sharedStrings.xml><?xml version="1.0" encoding="utf-8"?>
<sst xmlns="http://schemas.openxmlformats.org/spreadsheetml/2006/main" count="1262" uniqueCount="177">
  <si>
    <t>記載上の注意</t>
    <rPh sb="0" eb="2">
      <t>キサイ</t>
    </rPh>
    <rPh sb="2" eb="3">
      <t>ジョウ</t>
    </rPh>
    <rPh sb="4" eb="6">
      <t>チュウイ</t>
    </rPh>
    <phoneticPr fontId="1"/>
  </si>
  <si>
    <t>１．当報告書の記載にあたっては「候補者のしおり」中「第１部　第５「選挙運動の費用」を参照してください。</t>
    <rPh sb="2" eb="3">
      <t>トウ</t>
    </rPh>
    <rPh sb="3" eb="6">
      <t>ホウコクショ</t>
    </rPh>
    <rPh sb="7" eb="9">
      <t>キサイ</t>
    </rPh>
    <rPh sb="16" eb="19">
      <t>コウホシャ</t>
    </rPh>
    <rPh sb="24" eb="25">
      <t>チュウ</t>
    </rPh>
    <rPh sb="26" eb="27">
      <t>ダイ</t>
    </rPh>
    <rPh sb="28" eb="29">
      <t>ブ</t>
    </rPh>
    <rPh sb="30" eb="31">
      <t>ダイ</t>
    </rPh>
    <rPh sb="33" eb="35">
      <t>センキョ</t>
    </rPh>
    <rPh sb="35" eb="37">
      <t>ウンドウ</t>
    </rPh>
    <rPh sb="38" eb="40">
      <t>ヒヨウ</t>
    </rPh>
    <rPh sb="42" eb="44">
      <t>サンショウ</t>
    </rPh>
    <phoneticPr fontId="1"/>
  </si>
  <si>
    <t>選 挙 運 動 費 用 収 支 報 告 書</t>
    <rPh sb="0" eb="1">
      <t>セン</t>
    </rPh>
    <rPh sb="2" eb="3">
      <t>キョ</t>
    </rPh>
    <rPh sb="4" eb="5">
      <t>ウン</t>
    </rPh>
    <rPh sb="6" eb="7">
      <t>ドウ</t>
    </rPh>
    <rPh sb="8" eb="9">
      <t>ヒ</t>
    </rPh>
    <rPh sb="10" eb="11">
      <t>ヨウ</t>
    </rPh>
    <rPh sb="12" eb="13">
      <t>オサム</t>
    </rPh>
    <rPh sb="14" eb="15">
      <t>シ</t>
    </rPh>
    <rPh sb="16" eb="17">
      <t>ホウ</t>
    </rPh>
    <rPh sb="18" eb="19">
      <t>コク</t>
    </rPh>
    <rPh sb="20" eb="21">
      <t>ショ</t>
    </rPh>
    <phoneticPr fontId="1"/>
  </si>
  <si>
    <t>　　　　　　　　　　氏　 名　　当　選　 大　吉</t>
    <rPh sb="10" eb="11">
      <t>シ</t>
    </rPh>
    <rPh sb="13" eb="14">
      <t>ナ</t>
    </rPh>
    <rPh sb="16" eb="17">
      <t>トウ</t>
    </rPh>
    <rPh sb="18" eb="19">
      <t>セン</t>
    </rPh>
    <rPh sb="21" eb="22">
      <t>ダイ</t>
    </rPh>
    <rPh sb="23" eb="24">
      <t>キチ</t>
    </rPh>
    <phoneticPr fontId="1"/>
  </si>
  <si>
    <t>２　公職の候補者　　住　 所　　兵庫県芦屋市精道町7番6号</t>
    <rPh sb="2" eb="4">
      <t>コウショク</t>
    </rPh>
    <rPh sb="5" eb="8">
      <t>コウホシャ</t>
    </rPh>
    <rPh sb="10" eb="11">
      <t>ジュウ</t>
    </rPh>
    <rPh sb="13" eb="14">
      <t>ショ</t>
    </rPh>
    <rPh sb="16" eb="19">
      <t>ヒョウゴケン</t>
    </rPh>
    <rPh sb="19" eb="22">
      <t>アシヤシ</t>
    </rPh>
    <rPh sb="22" eb="25">
      <t>セイドウチョウ</t>
    </rPh>
    <rPh sb="26" eb="27">
      <t>バン</t>
    </rPh>
    <rPh sb="28" eb="29">
      <t>ゴウ</t>
    </rPh>
    <phoneticPr fontId="1"/>
  </si>
  <si>
    <t>　  　（※今回報告分のすべての収入及び支出を含む期間としてください。）</t>
    <rPh sb="6" eb="8">
      <t>コンカイ</t>
    </rPh>
    <rPh sb="8" eb="11">
      <t>ホウコクブン</t>
    </rPh>
    <rPh sb="16" eb="18">
      <t>シュウニュウ</t>
    </rPh>
    <rPh sb="18" eb="19">
      <t>オヨ</t>
    </rPh>
    <rPh sb="20" eb="22">
      <t>シシュツ</t>
    </rPh>
    <rPh sb="23" eb="24">
      <t>フク</t>
    </rPh>
    <rPh sb="25" eb="27">
      <t>キカン</t>
    </rPh>
    <phoneticPr fontId="1"/>
  </si>
  <si>
    <t>４　収入の部</t>
    <rPh sb="2" eb="4">
      <t>シュウニュウ</t>
    </rPh>
    <rPh sb="5" eb="6">
      <t>ブ</t>
    </rPh>
    <phoneticPr fontId="1"/>
  </si>
  <si>
    <t>計</t>
    <rPh sb="0" eb="1">
      <t>ケイ</t>
    </rPh>
    <phoneticPr fontId="1"/>
  </si>
  <si>
    <t>その他の収入</t>
    <rPh sb="2" eb="3">
      <t>タ</t>
    </rPh>
    <rPh sb="4" eb="6">
      <t>シュウニュウ</t>
    </rPh>
    <phoneticPr fontId="1"/>
  </si>
  <si>
    <t>円</t>
    <rPh sb="0" eb="1">
      <t>エン</t>
    </rPh>
    <phoneticPr fontId="1"/>
  </si>
  <si>
    <t>前回までの計</t>
    <rPh sb="0" eb="2">
      <t>ゼンカイ</t>
    </rPh>
    <rPh sb="5" eb="6">
      <t>ケイ</t>
    </rPh>
    <phoneticPr fontId="1"/>
  </si>
  <si>
    <t>総計</t>
    <rPh sb="0" eb="2">
      <t>ソウケイ</t>
    </rPh>
    <phoneticPr fontId="1"/>
  </si>
  <si>
    <t>寄　　　　附</t>
    <rPh sb="0" eb="1">
      <t>ヤドリキ</t>
    </rPh>
    <rPh sb="5" eb="6">
      <t>フ</t>
    </rPh>
    <phoneticPr fontId="1"/>
  </si>
  <si>
    <t>収入の部の内訳</t>
    <rPh sb="0" eb="2">
      <t>シュウニュウ</t>
    </rPh>
    <rPh sb="3" eb="4">
      <t>ブ</t>
    </rPh>
    <rPh sb="5" eb="7">
      <t>ウチワケ</t>
    </rPh>
    <phoneticPr fontId="1"/>
  </si>
  <si>
    <t>月　日</t>
    <rPh sb="0" eb="1">
      <t>ガツ</t>
    </rPh>
    <rPh sb="2" eb="3">
      <t>ヒ</t>
    </rPh>
    <phoneticPr fontId="1"/>
  </si>
  <si>
    <t>寄　附　を　し　た　者</t>
    <rPh sb="0" eb="1">
      <t>ヤドリキ</t>
    </rPh>
    <rPh sb="2" eb="3">
      <t>フ</t>
    </rPh>
    <rPh sb="10" eb="11">
      <t>モノ</t>
    </rPh>
    <phoneticPr fontId="1"/>
  </si>
  <si>
    <t xml:space="preserve">住所又は主たる
事務所の所在地   </t>
    <rPh sb="0" eb="2">
      <t>ジュウショ</t>
    </rPh>
    <rPh sb="2" eb="3">
      <t>マタ</t>
    </rPh>
    <rPh sb="4" eb="5">
      <t>シュ</t>
    </rPh>
    <rPh sb="8" eb="10">
      <t>ジム</t>
    </rPh>
    <rPh sb="10" eb="11">
      <t>ショ</t>
    </rPh>
    <rPh sb="12" eb="15">
      <t>ショザイチ</t>
    </rPh>
    <phoneticPr fontId="1"/>
  </si>
  <si>
    <t>氏名又は団体名</t>
    <rPh sb="0" eb="1">
      <t>シ</t>
    </rPh>
    <rPh sb="1" eb="2">
      <t>ナ</t>
    </rPh>
    <rPh sb="2" eb="3">
      <t>マタ</t>
    </rPh>
    <rPh sb="4" eb="5">
      <t>ダン</t>
    </rPh>
    <rPh sb="5" eb="6">
      <t>カラダ</t>
    </rPh>
    <rPh sb="6" eb="7">
      <t>メイ</t>
    </rPh>
    <phoneticPr fontId="1"/>
  </si>
  <si>
    <r>
      <t>職  業
(</t>
    </r>
    <r>
      <rPr>
        <sz val="10"/>
        <color theme="1"/>
        <rFont val="ＭＳ 明朝"/>
        <family val="1"/>
        <charset val="128"/>
      </rPr>
      <t>個人のみ記載)</t>
    </r>
    <rPh sb="0" eb="1">
      <t>ショク</t>
    </rPh>
    <rPh sb="3" eb="4">
      <t>ギョウ</t>
    </rPh>
    <rPh sb="6" eb="8">
      <t>コジン</t>
    </rPh>
    <rPh sb="10" eb="12">
      <t>キサイ</t>
    </rPh>
    <phoneticPr fontId="1"/>
  </si>
  <si>
    <t>金額又は
見積額</t>
    <rPh sb="0" eb="1">
      <t>キン</t>
    </rPh>
    <rPh sb="1" eb="2">
      <t>ガク</t>
    </rPh>
    <rPh sb="2" eb="3">
      <t>マタ</t>
    </rPh>
    <rPh sb="5" eb="6">
      <t>ミ</t>
    </rPh>
    <rPh sb="6" eb="7">
      <t>セキ</t>
    </rPh>
    <rPh sb="7" eb="8">
      <t>ガク</t>
    </rPh>
    <phoneticPr fontId="1"/>
  </si>
  <si>
    <t>金銭以外の寄附
及びその他の収
入の見積の根拠　　　</t>
    <rPh sb="0" eb="2">
      <t>キンセン</t>
    </rPh>
    <rPh sb="2" eb="4">
      <t>イガイ</t>
    </rPh>
    <rPh sb="5" eb="7">
      <t>キフ</t>
    </rPh>
    <rPh sb="8" eb="9">
      <t>オヨ</t>
    </rPh>
    <rPh sb="12" eb="13">
      <t>タ</t>
    </rPh>
    <rPh sb="14" eb="15">
      <t>オサム</t>
    </rPh>
    <rPh sb="16" eb="17">
      <t>イ</t>
    </rPh>
    <rPh sb="18" eb="20">
      <t>ミツモリ</t>
    </rPh>
    <rPh sb="21" eb="23">
      <t>コンキョ</t>
    </rPh>
    <phoneticPr fontId="1"/>
  </si>
  <si>
    <t>備　考</t>
    <rPh sb="0" eb="1">
      <t>ソナエ</t>
    </rPh>
    <rPh sb="2" eb="3">
      <t>コウ</t>
    </rPh>
    <phoneticPr fontId="1"/>
  </si>
  <si>
    <t>円</t>
    <rPh sb="0" eb="1">
      <t>エン</t>
    </rPh>
    <phoneticPr fontId="1"/>
  </si>
  <si>
    <t>５　支出の部</t>
    <rPh sb="2" eb="4">
      <t>シシュツ</t>
    </rPh>
    <rPh sb="5" eb="6">
      <t>ブ</t>
    </rPh>
    <phoneticPr fontId="1"/>
  </si>
  <si>
    <t>立候補準備
のための支出</t>
    <rPh sb="0" eb="3">
      <t>リッコウホ</t>
    </rPh>
    <rPh sb="3" eb="5">
      <t>ジュンビ</t>
    </rPh>
    <rPh sb="10" eb="12">
      <t>シシュツ</t>
    </rPh>
    <phoneticPr fontId="1"/>
  </si>
  <si>
    <t>選挙運動
のための支出</t>
    <rPh sb="0" eb="2">
      <t>センキョ</t>
    </rPh>
    <rPh sb="2" eb="4">
      <t>ウンドウ</t>
    </rPh>
    <rPh sb="9" eb="11">
      <t>シシュツ</t>
    </rPh>
    <phoneticPr fontId="1"/>
  </si>
  <si>
    <t>支出のうち公費負担相当額</t>
    <rPh sb="0" eb="2">
      <t>シシュツ</t>
    </rPh>
    <rPh sb="5" eb="7">
      <t>コウヒ</t>
    </rPh>
    <rPh sb="7" eb="9">
      <t>フタン</t>
    </rPh>
    <rPh sb="9" eb="11">
      <t>ソウトウ</t>
    </rPh>
    <rPh sb="11" eb="12">
      <t>ガク</t>
    </rPh>
    <phoneticPr fontId="1"/>
  </si>
  <si>
    <t>（（Ａ）×（Ｂ）＝（Ｃ））</t>
    <phoneticPr fontId="1"/>
  </si>
  <si>
    <t>　　ポスターの作成</t>
    <rPh sb="7" eb="9">
      <t>サクセイ</t>
    </rPh>
    <phoneticPr fontId="1"/>
  </si>
  <si>
    <t>枚</t>
    <rPh sb="0" eb="1">
      <t>マイ</t>
    </rPh>
    <phoneticPr fontId="1"/>
  </si>
  <si>
    <t>　　ビラの作成</t>
    <rPh sb="5" eb="7">
      <t>サクセイ</t>
    </rPh>
    <phoneticPr fontId="1"/>
  </si>
  <si>
    <t>項　　　目</t>
    <rPh sb="0" eb="1">
      <t>コウ</t>
    </rPh>
    <rPh sb="4" eb="5">
      <t>メ</t>
    </rPh>
    <phoneticPr fontId="1"/>
  </si>
  <si>
    <t>支出の部の内訳</t>
    <rPh sb="0" eb="2">
      <t>シシュツ</t>
    </rPh>
    <rPh sb="3" eb="4">
      <t>ブ</t>
    </rPh>
    <rPh sb="5" eb="7">
      <t>ウチワケ</t>
    </rPh>
    <phoneticPr fontId="1"/>
  </si>
  <si>
    <t>立候補準備のための支出</t>
    <rPh sb="0" eb="3">
      <t>リッコウホ</t>
    </rPh>
    <rPh sb="3" eb="5">
      <t>ジュンビ</t>
    </rPh>
    <rPh sb="9" eb="11">
      <t>シシュツ</t>
    </rPh>
    <phoneticPr fontId="1"/>
  </si>
  <si>
    <t>選挙運動のための支出</t>
    <rPh sb="0" eb="2">
      <t>センキョ</t>
    </rPh>
    <rPh sb="2" eb="4">
      <t>ウンドウ</t>
    </rPh>
    <rPh sb="8" eb="10">
      <t>シシュツ</t>
    </rPh>
    <phoneticPr fontId="1"/>
  </si>
  <si>
    <t>人件費</t>
    <rPh sb="0" eb="3">
      <t>ジンケンヒ</t>
    </rPh>
    <phoneticPr fontId="1"/>
  </si>
  <si>
    <t>　　　　　　　　　　区　分
　費　目</t>
    <rPh sb="10" eb="11">
      <t>ク</t>
    </rPh>
    <rPh sb="12" eb="13">
      <t>ブン</t>
    </rPh>
    <rPh sb="15" eb="16">
      <t>ヒ</t>
    </rPh>
    <rPh sb="17" eb="18">
      <t>メ</t>
    </rPh>
    <phoneticPr fontId="1"/>
  </si>
  <si>
    <t>通信費</t>
    <rPh sb="0" eb="3">
      <t>ツウシンヒ</t>
    </rPh>
    <phoneticPr fontId="1"/>
  </si>
  <si>
    <t>交通費</t>
    <rPh sb="0" eb="3">
      <t>コウツウヒ</t>
    </rPh>
    <phoneticPr fontId="1"/>
  </si>
  <si>
    <t>印刷費</t>
    <rPh sb="0" eb="2">
      <t>インサツ</t>
    </rPh>
    <rPh sb="2" eb="3">
      <t>ヒ</t>
    </rPh>
    <phoneticPr fontId="1"/>
  </si>
  <si>
    <t>広告費</t>
    <rPh sb="0" eb="3">
      <t>コウコクヒ</t>
    </rPh>
    <phoneticPr fontId="1"/>
  </si>
  <si>
    <t>文具費</t>
    <rPh sb="0" eb="2">
      <t>ブング</t>
    </rPh>
    <rPh sb="2" eb="3">
      <t>ヒ</t>
    </rPh>
    <phoneticPr fontId="1"/>
  </si>
  <si>
    <t>食料費</t>
    <rPh sb="0" eb="3">
      <t>ショクリョウヒ</t>
    </rPh>
    <phoneticPr fontId="1"/>
  </si>
  <si>
    <t>休泊費</t>
    <rPh sb="0" eb="1">
      <t>キュウ</t>
    </rPh>
    <rPh sb="1" eb="2">
      <t>ハク</t>
    </rPh>
    <rPh sb="2" eb="3">
      <t>ヒ</t>
    </rPh>
    <phoneticPr fontId="1"/>
  </si>
  <si>
    <t>雑費</t>
    <rPh sb="0" eb="2">
      <t>ザッピ</t>
    </rPh>
    <phoneticPr fontId="1"/>
  </si>
  <si>
    <t>イ．</t>
    <phoneticPr fontId="1"/>
  </si>
  <si>
    <t>選挙事務所費</t>
    <rPh sb="0" eb="2">
      <t>センキョ</t>
    </rPh>
    <rPh sb="2" eb="4">
      <t>ジム</t>
    </rPh>
    <rPh sb="4" eb="5">
      <t>ショ</t>
    </rPh>
    <rPh sb="5" eb="6">
      <t>ヒ</t>
    </rPh>
    <phoneticPr fontId="1"/>
  </si>
  <si>
    <r>
      <t xml:space="preserve">区　 分
</t>
    </r>
    <r>
      <rPr>
        <sz val="10"/>
        <color theme="1"/>
        <rFont val="ＭＳ 明朝"/>
        <family val="1"/>
        <charset val="128"/>
      </rPr>
      <t>（いずれかに○）</t>
    </r>
    <rPh sb="0" eb="1">
      <t>ク</t>
    </rPh>
    <rPh sb="3" eb="4">
      <t>ブン</t>
    </rPh>
    <phoneticPr fontId="1"/>
  </si>
  <si>
    <t>支  出  を  受  け  た  者</t>
    <rPh sb="0" eb="1">
      <t>シ</t>
    </rPh>
    <rPh sb="3" eb="4">
      <t>デ</t>
    </rPh>
    <rPh sb="9" eb="10">
      <t>ウ</t>
    </rPh>
    <rPh sb="18" eb="19">
      <t>モノ</t>
    </rPh>
    <phoneticPr fontId="1"/>
  </si>
  <si>
    <t xml:space="preserve"> １ 立候補準備
 ２ 選挙運動</t>
    <rPh sb="3" eb="6">
      <t>リッコウホ</t>
    </rPh>
    <rPh sb="6" eb="8">
      <t>ジュンビ</t>
    </rPh>
    <rPh sb="12" eb="14">
      <t>センキョ</t>
    </rPh>
    <rPh sb="14" eb="16">
      <t>ウンドウ</t>
    </rPh>
    <phoneticPr fontId="1"/>
  </si>
  <si>
    <t>氏名</t>
    <rPh sb="0" eb="2">
      <t>シメイ</t>
    </rPh>
    <phoneticPr fontId="1"/>
  </si>
  <si>
    <t>宣　　　　誓　　　　書</t>
    <rPh sb="0" eb="1">
      <t>セン</t>
    </rPh>
    <rPh sb="5" eb="6">
      <t>チカイ</t>
    </rPh>
    <rPh sb="10" eb="11">
      <t>ショ</t>
    </rPh>
    <phoneticPr fontId="1"/>
  </si>
  <si>
    <t>支出の年月日</t>
    <rPh sb="0" eb="2">
      <t>シシュツ</t>
    </rPh>
    <rPh sb="3" eb="6">
      <t>ネンガッピ</t>
    </rPh>
    <phoneticPr fontId="1"/>
  </si>
  <si>
    <t>支出の金額</t>
    <rPh sb="0" eb="2">
      <t>シシュツ</t>
    </rPh>
    <rPh sb="3" eb="5">
      <t>キンガク</t>
    </rPh>
    <phoneticPr fontId="1"/>
  </si>
  <si>
    <t>支出の目的</t>
    <rPh sb="0" eb="2">
      <t>シシュツ</t>
    </rPh>
    <rPh sb="3" eb="5">
      <t>モクテキ</t>
    </rPh>
    <phoneticPr fontId="1"/>
  </si>
  <si>
    <t>　　 月 　　日</t>
    <rPh sb="3" eb="4">
      <t>ツキ</t>
    </rPh>
    <rPh sb="7" eb="8">
      <t>ヒ</t>
    </rPh>
    <phoneticPr fontId="1"/>
  </si>
  <si>
    <t>領収書その他の支出を証すべき
書面を徴し難かった事情</t>
    <rPh sb="0" eb="3">
      <t>リョウシュウショ</t>
    </rPh>
    <rPh sb="5" eb="6">
      <t>タ</t>
    </rPh>
    <rPh sb="7" eb="9">
      <t>シシュツ</t>
    </rPh>
    <rPh sb="10" eb="11">
      <t>ショウ</t>
    </rPh>
    <rPh sb="15" eb="17">
      <t>ショメン</t>
    </rPh>
    <rPh sb="18" eb="19">
      <t>チョウ</t>
    </rPh>
    <rPh sb="20" eb="21">
      <t>ガタ</t>
    </rPh>
    <rPh sb="24" eb="26">
      <t>ジジョウ</t>
    </rPh>
    <phoneticPr fontId="1"/>
  </si>
  <si>
    <t>１．</t>
    <phoneticPr fontId="1"/>
  </si>
  <si>
    <t>２．</t>
    <phoneticPr fontId="1"/>
  </si>
  <si>
    <t>３．</t>
    <phoneticPr fontId="1"/>
  </si>
  <si>
    <t>１　「区分」欄には，立候補準備のために支出した費用と選挙運動のために支出した費用の区分について，該当する番号に○を記載してください。</t>
    <rPh sb="3" eb="5">
      <t>クブン</t>
    </rPh>
    <rPh sb="6" eb="7">
      <t>ラン</t>
    </rPh>
    <rPh sb="10" eb="13">
      <t>リッコウホ</t>
    </rPh>
    <rPh sb="13" eb="15">
      <t>ジュンビ</t>
    </rPh>
    <rPh sb="19" eb="21">
      <t>シシュツ</t>
    </rPh>
    <rPh sb="23" eb="25">
      <t>ヒヨウ</t>
    </rPh>
    <rPh sb="26" eb="28">
      <t>センキョ</t>
    </rPh>
    <rPh sb="28" eb="30">
      <t>ウンドウ</t>
    </rPh>
    <rPh sb="34" eb="36">
      <t>シシュツ</t>
    </rPh>
    <rPh sb="38" eb="40">
      <t>ヒヨウ</t>
    </rPh>
    <rPh sb="41" eb="43">
      <t>クブン</t>
    </rPh>
    <rPh sb="48" eb="50">
      <t>ガイトウ</t>
    </rPh>
    <rPh sb="52" eb="54">
      <t>バンゴウ</t>
    </rPh>
    <rPh sb="57" eb="59">
      <t>キサイ</t>
    </rPh>
    <phoneticPr fontId="1"/>
  </si>
  <si>
    <t>２　「支出目的」の欄には，支出の目的(労務者報酬，家屋借上料等），員数等を具体的に記載してください。</t>
    <rPh sb="3" eb="5">
      <t>シシュツ</t>
    </rPh>
    <rPh sb="5" eb="7">
      <t>モクテキ</t>
    </rPh>
    <rPh sb="9" eb="10">
      <t>ラン</t>
    </rPh>
    <rPh sb="13" eb="15">
      <t>シシュツ</t>
    </rPh>
    <rPh sb="16" eb="18">
      <t>モクテキ</t>
    </rPh>
    <rPh sb="19" eb="21">
      <t>ロウム</t>
    </rPh>
    <rPh sb="21" eb="22">
      <t>シャ</t>
    </rPh>
    <rPh sb="22" eb="24">
      <t>ホウシュウ</t>
    </rPh>
    <rPh sb="25" eb="27">
      <t>カオク</t>
    </rPh>
    <rPh sb="27" eb="30">
      <t>シャクジョウリョウ</t>
    </rPh>
    <rPh sb="30" eb="31">
      <t>トウ</t>
    </rPh>
    <rPh sb="33" eb="35">
      <t>インズウ</t>
    </rPh>
    <rPh sb="35" eb="36">
      <t>トウ</t>
    </rPh>
    <rPh sb="37" eb="40">
      <t>グタイテキ</t>
    </rPh>
    <rPh sb="41" eb="43">
      <t>キサイ</t>
    </rPh>
    <phoneticPr fontId="1"/>
  </si>
  <si>
    <t>３　領収書を紛失した場合は，再発行を依頼してください。「紛失」との理由では，本明細書に記載することはできません。</t>
    <rPh sb="2" eb="5">
      <t>リョウシュウショ</t>
    </rPh>
    <rPh sb="6" eb="8">
      <t>フンシツ</t>
    </rPh>
    <rPh sb="10" eb="12">
      <t>バアイ</t>
    </rPh>
    <rPh sb="14" eb="17">
      <t>サイハッコウ</t>
    </rPh>
    <rPh sb="18" eb="20">
      <t>イライ</t>
    </rPh>
    <rPh sb="28" eb="30">
      <t>フンシツ</t>
    </rPh>
    <rPh sb="33" eb="35">
      <t>リユウ</t>
    </rPh>
    <rPh sb="38" eb="39">
      <t>ホン</t>
    </rPh>
    <rPh sb="39" eb="42">
      <t>メイサイショ</t>
    </rPh>
    <rPh sb="43" eb="45">
      <t>キサイ</t>
    </rPh>
    <phoneticPr fontId="1"/>
  </si>
  <si>
    <t>４　振込明細書に支出の金額，年月日及び目的が記載されている場合は，振込明細書の写しを提出すれば，本明細書への記載は不要です。</t>
    <rPh sb="2" eb="4">
      <t>フリコミ</t>
    </rPh>
    <rPh sb="4" eb="7">
      <t>メイサイショ</t>
    </rPh>
    <rPh sb="8" eb="10">
      <t>シシュツ</t>
    </rPh>
    <rPh sb="11" eb="13">
      <t>キンガク</t>
    </rPh>
    <rPh sb="14" eb="17">
      <t>ネンガッピ</t>
    </rPh>
    <rPh sb="17" eb="18">
      <t>オヨ</t>
    </rPh>
    <rPh sb="19" eb="21">
      <t>モクテキ</t>
    </rPh>
    <rPh sb="22" eb="24">
      <t>キサイ</t>
    </rPh>
    <rPh sb="29" eb="31">
      <t>バアイ</t>
    </rPh>
    <rPh sb="33" eb="35">
      <t>フリコミ</t>
    </rPh>
    <rPh sb="35" eb="38">
      <t>メイサイショ</t>
    </rPh>
    <rPh sb="39" eb="40">
      <t>ウツ</t>
    </rPh>
    <rPh sb="42" eb="44">
      <t>テイシュツ</t>
    </rPh>
    <rPh sb="48" eb="49">
      <t>ホン</t>
    </rPh>
    <rPh sb="49" eb="52">
      <t>メイサイショ</t>
    </rPh>
    <rPh sb="54" eb="56">
      <t>キサイ</t>
    </rPh>
    <rPh sb="57" eb="59">
      <t>フヨウ</t>
    </rPh>
    <phoneticPr fontId="1"/>
  </si>
  <si>
    <t>５　公費負担分の支出の年月日については，契約書に記載された契約日を記載してください。</t>
    <rPh sb="2" eb="4">
      <t>コウヒ</t>
    </rPh>
    <rPh sb="4" eb="6">
      <t>フタン</t>
    </rPh>
    <rPh sb="6" eb="7">
      <t>ブン</t>
    </rPh>
    <rPh sb="8" eb="10">
      <t>シシュツ</t>
    </rPh>
    <rPh sb="11" eb="14">
      <t>ネンガッピ</t>
    </rPh>
    <rPh sb="20" eb="23">
      <t>ケイヤクショ</t>
    </rPh>
    <rPh sb="24" eb="26">
      <t>キサイ</t>
    </rPh>
    <rPh sb="29" eb="32">
      <t>ケイヤクビ</t>
    </rPh>
    <rPh sb="33" eb="35">
      <t>キサイ</t>
    </rPh>
    <phoneticPr fontId="1"/>
  </si>
  <si>
    <t>公職の候補者</t>
    <rPh sb="0" eb="2">
      <t>コウショク</t>
    </rPh>
    <rPh sb="3" eb="6">
      <t>コウホシャ</t>
    </rPh>
    <phoneticPr fontId="1"/>
  </si>
  <si>
    <t>出納責任者</t>
    <rPh sb="0" eb="2">
      <t>スイトウ</t>
    </rPh>
    <rPh sb="2" eb="5">
      <t>セキニンシャ</t>
    </rPh>
    <phoneticPr fontId="1"/>
  </si>
  <si>
    <t>　　備　考</t>
    <rPh sb="2" eb="3">
      <t>ソナエ</t>
    </rPh>
    <rPh sb="4" eb="5">
      <t>コウ</t>
    </rPh>
    <phoneticPr fontId="1"/>
  </si>
  <si>
    <t>平成ＸＸ年ＸＸ月ＸＸ日執行　芦屋市議会議員選挙</t>
    <rPh sb="0" eb="2">
      <t>ヘイセイ</t>
    </rPh>
    <rPh sb="4" eb="5">
      <t>ネン</t>
    </rPh>
    <rPh sb="7" eb="8">
      <t>ツキ</t>
    </rPh>
    <rPh sb="10" eb="11">
      <t>ヒ</t>
    </rPh>
    <rPh sb="11" eb="13">
      <t>シッコウ</t>
    </rPh>
    <rPh sb="14" eb="17">
      <t>アシヤシ</t>
    </rPh>
    <rPh sb="17" eb="19">
      <t>ギカイ</t>
    </rPh>
    <rPh sb="19" eb="21">
      <t>ギイン</t>
    </rPh>
    <rPh sb="21" eb="23">
      <t>センキョ</t>
    </rPh>
    <phoneticPr fontId="1"/>
  </si>
  <si>
    <t>振込明細書に係る支出目的書</t>
    <rPh sb="0" eb="2">
      <t>フリコミ</t>
    </rPh>
    <rPh sb="2" eb="5">
      <t>メイサイショ</t>
    </rPh>
    <rPh sb="6" eb="7">
      <t>カカ</t>
    </rPh>
    <rPh sb="8" eb="10">
      <t>シシュツ</t>
    </rPh>
    <rPh sb="10" eb="12">
      <t>モクテキ</t>
    </rPh>
    <rPh sb="12" eb="13">
      <t>ショ</t>
    </rPh>
    <phoneticPr fontId="1"/>
  </si>
  <si>
    <t>支　　出　　の　　費　　目</t>
    <rPh sb="0" eb="1">
      <t>シ</t>
    </rPh>
    <rPh sb="3" eb="4">
      <t>デ</t>
    </rPh>
    <rPh sb="9" eb="10">
      <t>ヒ</t>
    </rPh>
    <rPh sb="12" eb="13">
      <t>メ</t>
    </rPh>
    <phoneticPr fontId="1"/>
  </si>
  <si>
    <t>支　　出　　の　　目　的</t>
    <rPh sb="0" eb="1">
      <t>シ</t>
    </rPh>
    <rPh sb="3" eb="4">
      <t>デ</t>
    </rPh>
    <rPh sb="9" eb="10">
      <t>メ</t>
    </rPh>
    <rPh sb="11" eb="12">
      <t>テキ</t>
    </rPh>
    <phoneticPr fontId="1"/>
  </si>
  <si>
    <t>３　支出の目的ごとに別葉としてください。</t>
    <rPh sb="2" eb="4">
      <t>シシュツ</t>
    </rPh>
    <rPh sb="5" eb="7">
      <t>モクテキ</t>
    </rPh>
    <rPh sb="10" eb="11">
      <t>ベツ</t>
    </rPh>
    <rPh sb="11" eb="12">
      <t>ハ</t>
    </rPh>
    <phoneticPr fontId="1"/>
  </si>
  <si>
    <t>４　支出の目的に対応する振込明細書の写しと併せて提出してください。</t>
    <rPh sb="2" eb="4">
      <t>シシュツ</t>
    </rPh>
    <rPh sb="5" eb="7">
      <t>モクテキ</t>
    </rPh>
    <rPh sb="8" eb="10">
      <t>タイオウ</t>
    </rPh>
    <rPh sb="12" eb="14">
      <t>フリコミ</t>
    </rPh>
    <rPh sb="14" eb="17">
      <t>メイサイショ</t>
    </rPh>
    <rPh sb="18" eb="19">
      <t>ウツ</t>
    </rPh>
    <rPh sb="21" eb="22">
      <t>アワ</t>
    </rPh>
    <rPh sb="24" eb="26">
      <t>テイシュツ</t>
    </rPh>
    <phoneticPr fontId="1"/>
  </si>
  <si>
    <t>　目を記載してください。</t>
    <rPh sb="1" eb="2">
      <t>モク</t>
    </rPh>
    <rPh sb="3" eb="5">
      <t>キサイ</t>
    </rPh>
    <phoneticPr fontId="1"/>
  </si>
  <si>
    <t>領収書を徴し難い事情があった支出の明細書</t>
    <rPh sb="0" eb="3">
      <t>リョウシュウショ</t>
    </rPh>
    <rPh sb="4" eb="5">
      <t>チョウ</t>
    </rPh>
    <rPh sb="6" eb="7">
      <t>ガタ</t>
    </rPh>
    <rPh sb="8" eb="10">
      <t>ジジョウ</t>
    </rPh>
    <rPh sb="14" eb="16">
      <t>シシュツ</t>
    </rPh>
    <rPh sb="17" eb="19">
      <t>メイサイ</t>
    </rPh>
    <rPh sb="19" eb="20">
      <t>ショ</t>
    </rPh>
    <phoneticPr fontId="1"/>
  </si>
  <si>
    <t>種別</t>
    <rPh sb="0" eb="2">
      <t>シュベツ</t>
    </rPh>
    <phoneticPr fontId="1"/>
  </si>
  <si>
    <t>寄　　附</t>
    <rPh sb="0" eb="1">
      <t>ヤドリキ</t>
    </rPh>
    <rPh sb="3" eb="4">
      <t>フ</t>
    </rPh>
    <phoneticPr fontId="1"/>
  </si>
  <si>
    <t>その他の収入</t>
    <rPh sb="2" eb="3">
      <t>タ</t>
    </rPh>
    <rPh sb="4" eb="6">
      <t>シュウニュウ</t>
    </rPh>
    <phoneticPr fontId="1"/>
  </si>
  <si>
    <t>区分</t>
    <rPh sb="0" eb="2">
      <t>クブン</t>
    </rPh>
    <phoneticPr fontId="1"/>
  </si>
  <si>
    <t>立候補準備</t>
    <rPh sb="0" eb="3">
      <t>リッコウホ</t>
    </rPh>
    <rPh sb="3" eb="5">
      <t>ジュンビ</t>
    </rPh>
    <phoneticPr fontId="1"/>
  </si>
  <si>
    <t>選挙運動</t>
    <rPh sb="0" eb="2">
      <t>センキョ</t>
    </rPh>
    <rPh sb="2" eb="4">
      <t>ウンドウ</t>
    </rPh>
    <phoneticPr fontId="1"/>
  </si>
  <si>
    <t>月</t>
    <rPh sb="0" eb="1">
      <t>ツキ</t>
    </rPh>
    <phoneticPr fontId="1"/>
  </si>
  <si>
    <t>日から</t>
    <rPh sb="0" eb="1">
      <t>ヒ</t>
    </rPh>
    <phoneticPr fontId="1"/>
  </si>
  <si>
    <t>日まで</t>
    <rPh sb="0" eb="1">
      <t>ヒ</t>
    </rPh>
    <phoneticPr fontId="1"/>
  </si>
  <si>
    <t>３</t>
    <phoneticPr fontId="1"/>
  </si>
  <si>
    <t>（第</t>
    <rPh sb="1" eb="2">
      <t>ダイ</t>
    </rPh>
    <phoneticPr fontId="1"/>
  </si>
  <si>
    <t>回分）</t>
    <rPh sb="0" eb="1">
      <t>カイ</t>
    </rPh>
    <rPh sb="1" eb="2">
      <t>ブン</t>
    </rPh>
    <phoneticPr fontId="1"/>
  </si>
  <si>
    <t xml:space="preserve"> 公費負担相当額（ビラの作成費）</t>
    <rPh sb="1" eb="3">
      <t>コウヒ</t>
    </rPh>
    <rPh sb="3" eb="5">
      <t>フタン</t>
    </rPh>
    <rPh sb="5" eb="7">
      <t>ソウトウ</t>
    </rPh>
    <rPh sb="7" eb="8">
      <t>ガク</t>
    </rPh>
    <rPh sb="12" eb="14">
      <t>サクセイ</t>
    </rPh>
    <rPh sb="14" eb="15">
      <t>ヒ</t>
    </rPh>
    <phoneticPr fontId="1"/>
  </si>
  <si>
    <t>種   別
(いずれかを選択)</t>
    <rPh sb="0" eb="1">
      <t>シュ</t>
    </rPh>
    <rPh sb="4" eb="5">
      <t>ベツ</t>
    </rPh>
    <rPh sb="12" eb="14">
      <t>センタク</t>
    </rPh>
    <phoneticPr fontId="1"/>
  </si>
  <si>
    <t>その他の収入</t>
    <rPh sb="2" eb="3">
      <t>タ</t>
    </rPh>
    <rPh sb="4" eb="6">
      <t>シュウニュウ</t>
    </rPh>
    <phoneticPr fontId="1"/>
  </si>
  <si>
    <t>寄　　附</t>
    <rPh sb="0" eb="1">
      <t>ヤドリキ</t>
    </rPh>
    <rPh sb="3" eb="4">
      <t>フ</t>
    </rPh>
    <phoneticPr fontId="1"/>
  </si>
  <si>
    <t>合計</t>
    <rPh sb="0" eb="2">
      <t>ゴウケイ</t>
    </rPh>
    <phoneticPr fontId="1"/>
  </si>
  <si>
    <t>支出月日</t>
    <rPh sb="0" eb="2">
      <t>シシュツ</t>
    </rPh>
    <rPh sb="2" eb="4">
      <t>ガッピ</t>
    </rPh>
    <phoneticPr fontId="1"/>
  </si>
  <si>
    <t>支出の金額</t>
    <rPh sb="0" eb="2">
      <t>シシュツ</t>
    </rPh>
    <rPh sb="3" eb="5">
      <t>キンガク</t>
    </rPh>
    <phoneticPr fontId="1"/>
  </si>
  <si>
    <t>１</t>
    <phoneticPr fontId="1"/>
  </si>
  <si>
    <t>２</t>
    <phoneticPr fontId="1"/>
  </si>
  <si>
    <t>３</t>
    <phoneticPr fontId="1"/>
  </si>
  <si>
    <t>円</t>
    <rPh sb="0" eb="1">
      <t>エン</t>
    </rPh>
    <phoneticPr fontId="1"/>
  </si>
  <si>
    <t>参　　　　　考</t>
    <rPh sb="0" eb="1">
      <t>サン</t>
    </rPh>
    <rPh sb="6" eb="7">
      <t>コウ</t>
    </rPh>
    <phoneticPr fontId="1"/>
  </si>
  <si>
    <t>※選挙運動に係る公費負担相
  当額を記載してください。</t>
    <rPh sb="1" eb="3">
      <t>センキョ</t>
    </rPh>
    <rPh sb="3" eb="5">
      <t>ウンドウ</t>
    </rPh>
    <rPh sb="6" eb="7">
      <t>カカ</t>
    </rPh>
    <rPh sb="8" eb="10">
      <t>コウヒ</t>
    </rPh>
    <rPh sb="10" eb="12">
      <t>フタン</t>
    </rPh>
    <rPh sb="12" eb="13">
      <t>ショウ</t>
    </rPh>
    <rPh sb="16" eb="17">
      <t>トウ</t>
    </rPh>
    <rPh sb="17" eb="18">
      <t>ガク</t>
    </rPh>
    <rPh sb="19" eb="21">
      <t>キサイ</t>
    </rPh>
    <phoneticPr fontId="1"/>
  </si>
  <si>
    <t>金　　額</t>
    <rPh sb="0" eb="1">
      <t>キン</t>
    </rPh>
    <rPh sb="3" eb="4">
      <t>ガク</t>
    </rPh>
    <phoneticPr fontId="1"/>
  </si>
  <si>
    <t>単　価</t>
    <rPh sb="0" eb="1">
      <t>タン</t>
    </rPh>
    <rPh sb="2" eb="3">
      <t>アタイ</t>
    </rPh>
    <phoneticPr fontId="1"/>
  </si>
  <si>
    <t>（Ａ）</t>
    <phoneticPr fontId="1"/>
  </si>
  <si>
    <t>枚　数</t>
    <rPh sb="0" eb="1">
      <t>マイ</t>
    </rPh>
    <rPh sb="2" eb="3">
      <t>カズ</t>
    </rPh>
    <phoneticPr fontId="1"/>
  </si>
  <si>
    <t>（Ｂ）</t>
    <phoneticPr fontId="1"/>
  </si>
  <si>
    <t>領収書その他の支出を証すべき書面を徴し難かった事情</t>
    <rPh sb="0" eb="3">
      <t>リョウシュウショ</t>
    </rPh>
    <rPh sb="5" eb="6">
      <t>タ</t>
    </rPh>
    <rPh sb="7" eb="9">
      <t>シシュツ</t>
    </rPh>
    <rPh sb="10" eb="11">
      <t>ショウ</t>
    </rPh>
    <rPh sb="14" eb="16">
      <t>ショメン</t>
    </rPh>
    <rPh sb="17" eb="18">
      <t>チョウ</t>
    </rPh>
    <rPh sb="19" eb="20">
      <t>ガタ</t>
    </rPh>
    <rPh sb="23" eb="25">
      <t>ジジョウ</t>
    </rPh>
    <phoneticPr fontId="1"/>
  </si>
  <si>
    <t>支出の部の内訳（明細）</t>
    <rPh sb="0" eb="2">
      <t>シシュツ</t>
    </rPh>
    <rPh sb="3" eb="4">
      <t>ブ</t>
    </rPh>
    <rPh sb="5" eb="7">
      <t>ウチワケ</t>
    </rPh>
    <rPh sb="8" eb="10">
      <t>メイサイ</t>
    </rPh>
    <phoneticPr fontId="1"/>
  </si>
  <si>
    <t>支出の部の内訳(明細)</t>
    <rPh sb="0" eb="2">
      <t>シシュツ</t>
    </rPh>
    <rPh sb="3" eb="4">
      <t>ブ</t>
    </rPh>
    <rPh sb="5" eb="7">
      <t>ウチワケ</t>
    </rPh>
    <rPh sb="8" eb="10">
      <t>メイサイ</t>
    </rPh>
    <phoneticPr fontId="1"/>
  </si>
  <si>
    <t>費目</t>
    <rPh sb="0" eb="2">
      <t>ヒモク</t>
    </rPh>
    <phoneticPr fontId="1"/>
  </si>
  <si>
    <t>円</t>
    <rPh sb="0" eb="1">
      <t>エン</t>
    </rPh>
    <phoneticPr fontId="1"/>
  </si>
  <si>
    <t>合計</t>
    <rPh sb="0" eb="2">
      <t>ゴウケイ</t>
    </rPh>
    <phoneticPr fontId="1"/>
  </si>
  <si>
    <t>人　件　費</t>
    <rPh sb="0" eb="1">
      <t>ヒト</t>
    </rPh>
    <rPh sb="2" eb="3">
      <t>ケン</t>
    </rPh>
    <rPh sb="4" eb="5">
      <t>ヒ</t>
    </rPh>
    <phoneticPr fontId="1"/>
  </si>
  <si>
    <r>
      <t>家　屋　費</t>
    </r>
    <r>
      <rPr>
        <sz val="11"/>
        <color theme="1"/>
        <rFont val="ＭＳ 明朝"/>
        <family val="1"/>
        <charset val="128"/>
      </rPr>
      <t>（ア・イの計）</t>
    </r>
    <rPh sb="0" eb="1">
      <t>イエ</t>
    </rPh>
    <rPh sb="2" eb="3">
      <t>ヤ</t>
    </rPh>
    <rPh sb="4" eb="5">
      <t>ヒ</t>
    </rPh>
    <rPh sb="10" eb="11">
      <t>ケイ</t>
    </rPh>
    <phoneticPr fontId="1"/>
  </si>
  <si>
    <t xml:space="preserve"> 公費負担相当額（ポスターの作成費）</t>
    <rPh sb="1" eb="3">
      <t>コウヒ</t>
    </rPh>
    <rPh sb="3" eb="5">
      <t>フタン</t>
    </rPh>
    <rPh sb="5" eb="7">
      <t>ソウトウ</t>
    </rPh>
    <rPh sb="7" eb="8">
      <t>ガク</t>
    </rPh>
    <rPh sb="14" eb="16">
      <t>サクセイ</t>
    </rPh>
    <rPh sb="16" eb="17">
      <t>ヒ</t>
    </rPh>
    <phoneticPr fontId="1"/>
  </si>
  <si>
    <r>
      <rPr>
        <sz val="12"/>
        <color theme="1"/>
        <rFont val="ＭＳ 明朝"/>
        <family val="1"/>
        <charset val="128"/>
      </rPr>
      <t>小　計</t>
    </r>
    <rPh sb="0" eb="1">
      <t>ショウ</t>
    </rPh>
    <rPh sb="2" eb="3">
      <t>ケイ</t>
    </rPh>
    <phoneticPr fontId="1"/>
  </si>
  <si>
    <r>
      <rPr>
        <sz val="12"/>
        <color theme="1"/>
        <rFont val="ＭＳ 明朝"/>
        <family val="1"/>
        <charset val="128"/>
      </rPr>
      <t>月　日</t>
    </r>
    <rPh sb="0" eb="1">
      <t>ガツ</t>
    </rPh>
    <rPh sb="2" eb="3">
      <t>ヒ</t>
    </rPh>
    <phoneticPr fontId="1"/>
  </si>
  <si>
    <r>
      <rPr>
        <sz val="12"/>
        <color theme="1"/>
        <rFont val="ＭＳ 明朝"/>
        <family val="1"/>
        <charset val="128"/>
      </rPr>
      <t>金額又は
見積額</t>
    </r>
    <rPh sb="0" eb="1">
      <t>キン</t>
    </rPh>
    <rPh sb="1" eb="2">
      <t>ガク</t>
    </rPh>
    <rPh sb="2" eb="3">
      <t>マタ</t>
    </rPh>
    <rPh sb="5" eb="6">
      <t>ミ</t>
    </rPh>
    <rPh sb="6" eb="7">
      <t>セキ</t>
    </rPh>
    <rPh sb="7" eb="8">
      <t>ガク</t>
    </rPh>
    <phoneticPr fontId="1"/>
  </si>
  <si>
    <r>
      <rPr>
        <sz val="12"/>
        <color theme="1"/>
        <rFont val="ＭＳ 明朝"/>
        <family val="1"/>
        <charset val="128"/>
      </rPr>
      <t>円</t>
    </r>
    <rPh sb="0" eb="1">
      <t>エン</t>
    </rPh>
    <phoneticPr fontId="1"/>
  </si>
  <si>
    <r>
      <rPr>
        <sz val="12"/>
        <color theme="1"/>
        <rFont val="ＭＳ 明朝"/>
        <family val="1"/>
        <charset val="128"/>
      </rPr>
      <t>頁</t>
    </r>
    <r>
      <rPr>
        <sz val="12"/>
        <color theme="1"/>
        <rFont val="Century"/>
        <family val="1"/>
      </rPr>
      <t xml:space="preserve"> </t>
    </r>
    <r>
      <rPr>
        <sz val="12"/>
        <color theme="1"/>
        <rFont val="ＭＳ 明朝"/>
        <family val="1"/>
        <charset val="128"/>
      </rPr>
      <t>小</t>
    </r>
    <r>
      <rPr>
        <sz val="12"/>
        <color theme="1"/>
        <rFont val="Century"/>
        <family val="1"/>
      </rPr>
      <t xml:space="preserve"> </t>
    </r>
    <r>
      <rPr>
        <sz val="12"/>
        <color theme="1"/>
        <rFont val="ＭＳ 明朝"/>
        <family val="1"/>
        <charset val="128"/>
      </rPr>
      <t>計</t>
    </r>
    <rPh sb="0" eb="1">
      <t>ペイジ</t>
    </rPh>
    <rPh sb="2" eb="3">
      <t>ショウ</t>
    </rPh>
    <rPh sb="4" eb="5">
      <t>ケイ</t>
    </rPh>
    <phoneticPr fontId="1"/>
  </si>
  <si>
    <t>支 出 の 目 的</t>
    <rPh sb="0" eb="1">
      <t>シ</t>
    </rPh>
    <rPh sb="2" eb="3">
      <t>デ</t>
    </rPh>
    <rPh sb="6" eb="7">
      <t>メ</t>
    </rPh>
    <rPh sb="8" eb="9">
      <t>テキ</t>
    </rPh>
    <phoneticPr fontId="1"/>
  </si>
  <si>
    <t xml:space="preserve">   氏  名</t>
    <rPh sb="3" eb="4">
      <t>シ</t>
    </rPh>
    <rPh sb="6" eb="7">
      <t>ナ</t>
    </rPh>
    <phoneticPr fontId="1"/>
  </si>
  <si>
    <r>
      <rPr>
        <sz val="18"/>
        <color theme="1"/>
        <rFont val="ＭＳ 明朝"/>
        <family val="1"/>
        <charset val="128"/>
      </rPr>
      <t>収入の部の内訳</t>
    </r>
    <rPh sb="0" eb="2">
      <t>シュウニュウ</t>
    </rPh>
    <rPh sb="3" eb="4">
      <t>ブ</t>
    </rPh>
    <rPh sb="5" eb="7">
      <t>ウチワケ</t>
    </rPh>
    <phoneticPr fontId="1"/>
  </si>
  <si>
    <t>費目合計</t>
    <rPh sb="0" eb="2">
      <t>ヒモク</t>
    </rPh>
    <rPh sb="2" eb="4">
      <t>ゴウケイ</t>
    </rPh>
    <phoneticPr fontId="1"/>
  </si>
  <si>
    <t>円</t>
    <rPh sb="0" eb="1">
      <t>エン</t>
    </rPh>
    <phoneticPr fontId="1"/>
  </si>
  <si>
    <t>金銭以外の支出
の見積の根拠　　　</t>
    <rPh sb="0" eb="2">
      <t>キンセン</t>
    </rPh>
    <rPh sb="2" eb="4">
      <t>イガイ</t>
    </rPh>
    <rPh sb="5" eb="7">
      <t>シシュツ</t>
    </rPh>
    <rPh sb="9" eb="11">
      <t>ミツモリ</t>
    </rPh>
    <rPh sb="12" eb="14">
      <t>コンキョ</t>
    </rPh>
    <phoneticPr fontId="1"/>
  </si>
  <si>
    <t>通　信　費</t>
    <rPh sb="0" eb="1">
      <t>ツウ</t>
    </rPh>
    <rPh sb="2" eb="3">
      <t>シン</t>
    </rPh>
    <rPh sb="4" eb="5">
      <t>ヒ</t>
    </rPh>
    <phoneticPr fontId="1"/>
  </si>
  <si>
    <t>広　告　費</t>
    <rPh sb="0" eb="1">
      <t>ヒロ</t>
    </rPh>
    <rPh sb="2" eb="3">
      <t>コク</t>
    </rPh>
    <rPh sb="4" eb="5">
      <t>ヒ</t>
    </rPh>
    <phoneticPr fontId="1"/>
  </si>
  <si>
    <t>文　具　費</t>
    <rPh sb="0" eb="1">
      <t>ブン</t>
    </rPh>
    <rPh sb="2" eb="3">
      <t>グ</t>
    </rPh>
    <rPh sb="4" eb="5">
      <t>ヒ</t>
    </rPh>
    <phoneticPr fontId="1"/>
  </si>
  <si>
    <t>食　料　費</t>
    <rPh sb="0" eb="1">
      <t>ショク</t>
    </rPh>
    <rPh sb="2" eb="3">
      <t>リョウ</t>
    </rPh>
    <rPh sb="4" eb="5">
      <t>ヒ</t>
    </rPh>
    <phoneticPr fontId="1"/>
  </si>
  <si>
    <t>休　泊　費</t>
    <rPh sb="0" eb="1">
      <t>キュウ</t>
    </rPh>
    <rPh sb="2" eb="3">
      <t>ハク</t>
    </rPh>
    <rPh sb="4" eb="5">
      <t>ヒ</t>
    </rPh>
    <phoneticPr fontId="1"/>
  </si>
  <si>
    <t>支出の目的</t>
    <rPh sb="0" eb="2">
      <t>シシュツ</t>
    </rPh>
    <rPh sb="3" eb="5">
      <t>モクテキ</t>
    </rPh>
    <phoneticPr fontId="1"/>
  </si>
  <si>
    <t>職  業
(個人のみ記載)</t>
    <rPh sb="0" eb="1">
      <t>ショク</t>
    </rPh>
    <rPh sb="3" eb="4">
      <t>ギョウ</t>
    </rPh>
    <rPh sb="6" eb="8">
      <t>コジン</t>
    </rPh>
    <rPh sb="10" eb="12">
      <t>キサイ</t>
    </rPh>
    <phoneticPr fontId="1"/>
  </si>
  <si>
    <t>月　日</t>
    <rPh sb="0" eb="1">
      <t>ガツ</t>
    </rPh>
    <rPh sb="2" eb="3">
      <t>ヒ</t>
    </rPh>
    <phoneticPr fontId="1"/>
  </si>
  <si>
    <t>　</t>
    <phoneticPr fontId="1"/>
  </si>
  <si>
    <t>交　通　費</t>
    <rPh sb="0" eb="1">
      <t>コウ</t>
    </rPh>
    <rPh sb="2" eb="3">
      <t>トオ</t>
    </rPh>
    <rPh sb="4" eb="5">
      <t>ヒ</t>
    </rPh>
    <phoneticPr fontId="1"/>
  </si>
  <si>
    <t>印　刷　費</t>
    <rPh sb="0" eb="1">
      <t>シルシ</t>
    </rPh>
    <rPh sb="2" eb="3">
      <t>サツ</t>
    </rPh>
    <rPh sb="4" eb="5">
      <t>ヒ</t>
    </rPh>
    <phoneticPr fontId="1"/>
  </si>
  <si>
    <t>雑　　費</t>
    <rPh sb="0" eb="1">
      <t>ザツ</t>
    </rPh>
    <rPh sb="3" eb="4">
      <t>ヒ</t>
    </rPh>
    <phoneticPr fontId="1"/>
  </si>
  <si>
    <t>家屋費（ア．選挙事務所費）</t>
    <rPh sb="0" eb="2">
      <t>カオク</t>
    </rPh>
    <rPh sb="2" eb="3">
      <t>ヒ</t>
    </rPh>
    <rPh sb="6" eb="8">
      <t>センキョ</t>
    </rPh>
    <rPh sb="8" eb="10">
      <t>ジム</t>
    </rPh>
    <rPh sb="10" eb="11">
      <t>ショ</t>
    </rPh>
    <rPh sb="11" eb="12">
      <t>ヒ</t>
    </rPh>
    <phoneticPr fontId="1"/>
  </si>
  <si>
    <t>家屋費（イ．集合会場費）</t>
    <rPh sb="0" eb="2">
      <t>カオク</t>
    </rPh>
    <rPh sb="2" eb="3">
      <t>ヒ</t>
    </rPh>
    <rPh sb="6" eb="8">
      <t>シュウゴウ</t>
    </rPh>
    <rPh sb="8" eb="10">
      <t>カイジョウ</t>
    </rPh>
    <rPh sb="10" eb="11">
      <t>ヒ</t>
    </rPh>
    <phoneticPr fontId="1"/>
  </si>
  <si>
    <t>集合会場費</t>
    <rPh sb="0" eb="2">
      <t>シュウゴウ</t>
    </rPh>
    <rPh sb="2" eb="4">
      <t>カイジョウ</t>
    </rPh>
    <rPh sb="4" eb="5">
      <t>ヒ</t>
    </rPh>
    <phoneticPr fontId="1"/>
  </si>
  <si>
    <t>ア．</t>
    <phoneticPr fontId="1"/>
  </si>
  <si>
    <t>住　所</t>
    <rPh sb="0" eb="1">
      <t>ジュウ</t>
    </rPh>
    <rPh sb="2" eb="3">
      <t>ショ</t>
    </rPh>
    <phoneticPr fontId="1"/>
  </si>
  <si>
    <t>　　　　　　　　　　　　　　　　　　　　　　　　　</t>
    <phoneticPr fontId="1"/>
  </si>
  <si>
    <t>氏　名</t>
    <rPh sb="0" eb="1">
      <t>ウジ</t>
    </rPh>
    <rPh sb="2" eb="3">
      <t>メイ</t>
    </rPh>
    <phoneticPr fontId="1"/>
  </si>
  <si>
    <t>選挙種別</t>
    <rPh sb="0" eb="2">
      <t>センキョ</t>
    </rPh>
    <rPh sb="2" eb="4">
      <t>シュベツ</t>
    </rPh>
    <phoneticPr fontId="1"/>
  </si>
  <si>
    <t>芦屋市議会議員選挙</t>
    <rPh sb="0" eb="3">
      <t>アシヤシ</t>
    </rPh>
    <rPh sb="3" eb="5">
      <t>ギカイ</t>
    </rPh>
    <rPh sb="5" eb="7">
      <t>ギイン</t>
    </rPh>
    <rPh sb="7" eb="9">
      <t>センキョ</t>
    </rPh>
    <phoneticPr fontId="1"/>
  </si>
  <si>
    <t>芦屋市長選挙</t>
    <rPh sb="0" eb="3">
      <t>アシヤシ</t>
    </rPh>
    <rPh sb="3" eb="4">
      <t>チョウ</t>
    </rPh>
    <rPh sb="4" eb="6">
      <t>センキョ</t>
    </rPh>
    <phoneticPr fontId="1"/>
  </si>
  <si>
    <t>月</t>
    <rPh sb="0" eb="1">
      <t>ガツ</t>
    </rPh>
    <phoneticPr fontId="1"/>
  </si>
  <si>
    <t>年</t>
    <rPh sb="0" eb="1">
      <t>ネン</t>
    </rPh>
    <phoneticPr fontId="1"/>
  </si>
  <si>
    <t>日</t>
    <rPh sb="0" eb="1">
      <t>ニチ</t>
    </rPh>
    <phoneticPr fontId="1"/>
  </si>
  <si>
    <t>区　分
(いずれかを選択)</t>
    <rPh sb="0" eb="1">
      <t>ク</t>
    </rPh>
    <rPh sb="2" eb="3">
      <t>ブン</t>
    </rPh>
    <rPh sb="10" eb="12">
      <t>センタク</t>
    </rPh>
    <phoneticPr fontId="1"/>
  </si>
  <si>
    <t>選挙種別を選択</t>
    <rPh sb="0" eb="2">
      <t>センキョ</t>
    </rPh>
    <rPh sb="2" eb="4">
      <t>シュベツ</t>
    </rPh>
    <rPh sb="5" eb="7">
      <t>センタク</t>
    </rPh>
    <phoneticPr fontId="1"/>
  </si>
  <si>
    <t>１　令和５年４月２３日執行</t>
    <rPh sb="2" eb="4">
      <t>レイワ</t>
    </rPh>
    <rPh sb="5" eb="6">
      <t>ネン</t>
    </rPh>
    <rPh sb="7" eb="8">
      <t>ガツ</t>
    </rPh>
    <rPh sb="10" eb="11">
      <t>ニチ</t>
    </rPh>
    <rPh sb="11" eb="13">
      <t>シッコウ</t>
    </rPh>
    <phoneticPr fontId="1"/>
  </si>
  <si>
    <t xml:space="preserve"> （※通称ではなく、候補者届出書に記載の氏名としてください。）</t>
    <rPh sb="3" eb="5">
      <t>ツウショウ</t>
    </rPh>
    <rPh sb="10" eb="13">
      <t>コウホシャ</t>
    </rPh>
    <rPh sb="13" eb="16">
      <t>トドケデショ</t>
    </rPh>
    <rPh sb="17" eb="19">
      <t>キサイ</t>
    </rPh>
    <rPh sb="20" eb="22">
      <t>シメイ</t>
    </rPh>
    <phoneticPr fontId="1"/>
  </si>
  <si>
    <t>２．「収入の部」中「参考」欄には、選挙運動に係る公費負担相当額（ポスター及びビラの作成に係るものをいう。以下同じ。）を記載して
　ください。また、その他の参考となる事項を記載することもできます。</t>
    <rPh sb="3" eb="5">
      <t>シュウニュウ</t>
    </rPh>
    <rPh sb="6" eb="7">
      <t>ブ</t>
    </rPh>
    <rPh sb="8" eb="9">
      <t>チュウ</t>
    </rPh>
    <rPh sb="10" eb="12">
      <t>サンコウ</t>
    </rPh>
    <rPh sb="13" eb="14">
      <t>ラン</t>
    </rPh>
    <rPh sb="17" eb="19">
      <t>センキョ</t>
    </rPh>
    <rPh sb="19" eb="21">
      <t>ウンドウ</t>
    </rPh>
    <rPh sb="22" eb="23">
      <t>カカ</t>
    </rPh>
    <rPh sb="24" eb="26">
      <t>コウヒ</t>
    </rPh>
    <rPh sb="26" eb="28">
      <t>フタン</t>
    </rPh>
    <rPh sb="28" eb="30">
      <t>ソウトウ</t>
    </rPh>
    <rPh sb="30" eb="31">
      <t>ガク</t>
    </rPh>
    <rPh sb="36" eb="37">
      <t>オヨ</t>
    </rPh>
    <rPh sb="41" eb="43">
      <t>サクセイ</t>
    </rPh>
    <rPh sb="44" eb="45">
      <t>カカ</t>
    </rPh>
    <rPh sb="52" eb="54">
      <t>イカ</t>
    </rPh>
    <rPh sb="54" eb="55">
      <t>オナ</t>
    </rPh>
    <rPh sb="59" eb="61">
      <t>キサイ</t>
    </rPh>
    <rPh sb="75" eb="76">
      <t>タ</t>
    </rPh>
    <rPh sb="77" eb="79">
      <t>サンコウ</t>
    </rPh>
    <rPh sb="82" eb="84">
      <t>ジコウ</t>
    </rPh>
    <rPh sb="85" eb="87">
      <t>キサイ</t>
    </rPh>
    <phoneticPr fontId="1"/>
  </si>
  <si>
    <t>３．「収入の部の内訳」においては、一件１万円を超えるものについては各件ごとに記載し、一件１万円以下のものについては種別ごとに各
　収入日における合計額を一つの欄に記載するとともに備考欄に件数を記入してください。なお、寄附については、一件１万円以下のものに
　ついても必要に応じ各件ごとに記載して差し支えありません。</t>
    <rPh sb="3" eb="5">
      <t>シュウニュウ</t>
    </rPh>
    <rPh sb="6" eb="7">
      <t>ブ</t>
    </rPh>
    <rPh sb="8" eb="10">
      <t>ウチワケ</t>
    </rPh>
    <rPh sb="17" eb="19">
      <t>イッケン</t>
    </rPh>
    <rPh sb="19" eb="22">
      <t>イチマンエン</t>
    </rPh>
    <rPh sb="23" eb="24">
      <t>コ</t>
    </rPh>
    <rPh sb="33" eb="34">
      <t>カク</t>
    </rPh>
    <rPh sb="34" eb="35">
      <t>ケン</t>
    </rPh>
    <rPh sb="38" eb="40">
      <t>キサイ</t>
    </rPh>
    <rPh sb="42" eb="44">
      <t>イッケン</t>
    </rPh>
    <rPh sb="44" eb="47">
      <t>イチマンエン</t>
    </rPh>
    <rPh sb="47" eb="49">
      <t>イカ</t>
    </rPh>
    <rPh sb="57" eb="59">
      <t>シュベツ</t>
    </rPh>
    <rPh sb="62" eb="63">
      <t>カク</t>
    </rPh>
    <rPh sb="67" eb="68">
      <t>ビ</t>
    </rPh>
    <rPh sb="72" eb="74">
      <t>ゴウケイ</t>
    </rPh>
    <rPh sb="74" eb="75">
      <t>ガク</t>
    </rPh>
    <rPh sb="76" eb="77">
      <t>ヒト</t>
    </rPh>
    <rPh sb="79" eb="80">
      <t>ラン</t>
    </rPh>
    <rPh sb="81" eb="83">
      <t>キサイ</t>
    </rPh>
    <rPh sb="89" eb="91">
      <t>ビコウ</t>
    </rPh>
    <rPh sb="91" eb="92">
      <t>ラン</t>
    </rPh>
    <rPh sb="93" eb="95">
      <t>ケンスウ</t>
    </rPh>
    <rPh sb="96" eb="98">
      <t>キニュウ</t>
    </rPh>
    <rPh sb="108" eb="110">
      <t>キフ</t>
    </rPh>
    <rPh sb="116" eb="118">
      <t>イッケン</t>
    </rPh>
    <rPh sb="133" eb="135">
      <t>ヒツヨウ</t>
    </rPh>
    <rPh sb="136" eb="137">
      <t>オウ</t>
    </rPh>
    <rPh sb="138" eb="139">
      <t>カク</t>
    </rPh>
    <rPh sb="139" eb="140">
      <t>ケン</t>
    </rPh>
    <rPh sb="143" eb="145">
      <t>キサイ</t>
    </rPh>
    <rPh sb="147" eb="148">
      <t>サ</t>
    </rPh>
    <rPh sb="149" eb="150">
      <t>ツカ</t>
    </rPh>
    <phoneticPr fontId="1"/>
  </si>
  <si>
    <t>４．「収入の部の内訳」中「種別」欄には、寄附又はその他の収入の区別について、該当するものをドロップダウンリストから選択してくだ
　さい。</t>
  </si>
  <si>
    <t>５．「支出のうち公費負担相当額」欄には、選挙運動に係る公費負担相当額を記載してください。ただし、公費負担に係るポスター作成契約
　が二つ以上ある場合には、契約ごとに欄を追加して記載してください。</t>
    <rPh sb="3" eb="5">
      <t>シシュツ</t>
    </rPh>
    <rPh sb="8" eb="10">
      <t>コウヒ</t>
    </rPh>
    <rPh sb="10" eb="12">
      <t>フタン</t>
    </rPh>
    <rPh sb="12" eb="14">
      <t>ソウトウ</t>
    </rPh>
    <rPh sb="14" eb="15">
      <t>ガク</t>
    </rPh>
    <rPh sb="16" eb="17">
      <t>ラン</t>
    </rPh>
    <rPh sb="20" eb="22">
      <t>センキョ</t>
    </rPh>
    <rPh sb="22" eb="24">
      <t>ウンドウ</t>
    </rPh>
    <rPh sb="25" eb="26">
      <t>カカ</t>
    </rPh>
    <rPh sb="27" eb="29">
      <t>コウヒ</t>
    </rPh>
    <rPh sb="29" eb="31">
      <t>フタン</t>
    </rPh>
    <rPh sb="31" eb="33">
      <t>ソウトウ</t>
    </rPh>
    <rPh sb="33" eb="34">
      <t>ガク</t>
    </rPh>
    <rPh sb="35" eb="37">
      <t>キサイ</t>
    </rPh>
    <rPh sb="48" eb="50">
      <t>コウヒ</t>
    </rPh>
    <rPh sb="50" eb="52">
      <t>フタン</t>
    </rPh>
    <rPh sb="53" eb="54">
      <t>カカ</t>
    </rPh>
    <rPh sb="59" eb="61">
      <t>サクセイ</t>
    </rPh>
    <rPh sb="61" eb="63">
      <t>ケイヤク</t>
    </rPh>
    <rPh sb="66" eb="67">
      <t>フタ</t>
    </rPh>
    <rPh sb="68" eb="70">
      <t>イジョウ</t>
    </rPh>
    <rPh sb="72" eb="74">
      <t>バアイ</t>
    </rPh>
    <rPh sb="77" eb="79">
      <t>ケイヤク</t>
    </rPh>
    <rPh sb="82" eb="83">
      <t>ラン</t>
    </rPh>
    <rPh sb="84" eb="86">
      <t>ツイカ</t>
    </rPh>
    <rPh sb="88" eb="90">
      <t>キサイ</t>
    </rPh>
    <phoneticPr fontId="1"/>
  </si>
  <si>
    <t>６．「支出の部の内訳（明細）」は、①人件費、②家屋費（ア．選挙事務所費、イ．集合会場費）、③通信費、④交通費、⑤印刷費、⑥広告
　費、⑦文具費、⑧食料費、⑨休泊費、⑩雑費を各葉別に記載し費目ごとの計を記入してください。この場合、一の費目で数ページにわたる
　ときは各ページごとの小計も合わせて記入してください。</t>
    <rPh sb="3" eb="5">
      <t>シシュツ</t>
    </rPh>
    <rPh sb="6" eb="7">
      <t>ブ</t>
    </rPh>
    <rPh sb="8" eb="10">
      <t>ウチワケ</t>
    </rPh>
    <rPh sb="11" eb="13">
      <t>メイサイ</t>
    </rPh>
    <rPh sb="18" eb="21">
      <t>ジンケンヒ</t>
    </rPh>
    <rPh sb="23" eb="25">
      <t>カオク</t>
    </rPh>
    <rPh sb="25" eb="26">
      <t>ヒ</t>
    </rPh>
    <rPh sb="29" eb="31">
      <t>センキョ</t>
    </rPh>
    <rPh sb="31" eb="33">
      <t>ジム</t>
    </rPh>
    <rPh sb="33" eb="34">
      <t>ショ</t>
    </rPh>
    <rPh sb="34" eb="35">
      <t>ヒ</t>
    </rPh>
    <rPh sb="38" eb="40">
      <t>シュウゴウ</t>
    </rPh>
    <rPh sb="40" eb="42">
      <t>カイジョウ</t>
    </rPh>
    <rPh sb="42" eb="43">
      <t>ヒ</t>
    </rPh>
    <rPh sb="46" eb="49">
      <t>ツウシンヒ</t>
    </rPh>
    <rPh sb="51" eb="54">
      <t>コウツウヒ</t>
    </rPh>
    <rPh sb="56" eb="58">
      <t>インサツ</t>
    </rPh>
    <rPh sb="58" eb="59">
      <t>ヒ</t>
    </rPh>
    <rPh sb="68" eb="70">
      <t>ブング</t>
    </rPh>
    <rPh sb="70" eb="71">
      <t>ヒ</t>
    </rPh>
    <rPh sb="73" eb="76">
      <t>ショクリョウヒ</t>
    </rPh>
    <rPh sb="78" eb="79">
      <t>キュウ</t>
    </rPh>
    <rPh sb="79" eb="80">
      <t>ハク</t>
    </rPh>
    <rPh sb="80" eb="81">
      <t>ヒ</t>
    </rPh>
    <rPh sb="83" eb="85">
      <t>ザッピ</t>
    </rPh>
    <rPh sb="86" eb="87">
      <t>カク</t>
    </rPh>
    <rPh sb="87" eb="88">
      <t>ハ</t>
    </rPh>
    <rPh sb="88" eb="89">
      <t>ベツ</t>
    </rPh>
    <rPh sb="90" eb="92">
      <t>キサイ</t>
    </rPh>
    <rPh sb="93" eb="95">
      <t>ヒモク</t>
    </rPh>
    <rPh sb="98" eb="99">
      <t>ケイ</t>
    </rPh>
    <rPh sb="100" eb="102">
      <t>キニュウ</t>
    </rPh>
    <rPh sb="111" eb="113">
      <t>バアイ</t>
    </rPh>
    <rPh sb="114" eb="115">
      <t>イチ</t>
    </rPh>
    <rPh sb="116" eb="118">
      <t>ヒモク</t>
    </rPh>
    <rPh sb="119" eb="120">
      <t>スウ</t>
    </rPh>
    <rPh sb="132" eb="133">
      <t>カク</t>
    </rPh>
    <rPh sb="142" eb="143">
      <t>ア</t>
    </rPh>
    <rPh sb="146" eb="148">
      <t>キニュウ</t>
    </rPh>
    <phoneticPr fontId="1"/>
  </si>
  <si>
    <t>７．「支出の部の内訳（明細）」中「区分」欄には、立候補準備のために支出した費用と選挙運動のために支出した費用の区分について、該
　当するものをドロップダウンリストから選択してください。</t>
    <rPh sb="3" eb="5">
      <t>シシュツ</t>
    </rPh>
    <rPh sb="6" eb="7">
      <t>ブ</t>
    </rPh>
    <rPh sb="8" eb="10">
      <t>ウチワケ</t>
    </rPh>
    <rPh sb="11" eb="13">
      <t>メイサイ</t>
    </rPh>
    <rPh sb="15" eb="16">
      <t>チュウ</t>
    </rPh>
    <rPh sb="17" eb="19">
      <t>クブン</t>
    </rPh>
    <rPh sb="20" eb="21">
      <t>ラン</t>
    </rPh>
    <rPh sb="24" eb="27">
      <t>リッコウホ</t>
    </rPh>
    <rPh sb="27" eb="29">
      <t>ジュンビ</t>
    </rPh>
    <rPh sb="33" eb="35">
      <t>シシュツ</t>
    </rPh>
    <rPh sb="37" eb="39">
      <t>ヒヨウ</t>
    </rPh>
    <rPh sb="40" eb="42">
      <t>センキョ</t>
    </rPh>
    <rPh sb="42" eb="44">
      <t>ウンドウ</t>
    </rPh>
    <rPh sb="48" eb="50">
      <t>シシュツ</t>
    </rPh>
    <rPh sb="52" eb="54">
      <t>ヒヨウ</t>
    </rPh>
    <rPh sb="55" eb="57">
      <t>クブン</t>
    </rPh>
    <rPh sb="62" eb="63">
      <t>カネル</t>
    </rPh>
    <rPh sb="65" eb="66">
      <t>トウ</t>
    </rPh>
    <rPh sb="83" eb="85">
      <t>センタク</t>
    </rPh>
    <phoneticPr fontId="1"/>
  </si>
  <si>
    <t>８．第二回分以後の報告書にあっては、「収入の部」「支出の部」ともに前回報告した金額を合わせて総計の欄に記載してください。</t>
    <rPh sb="2" eb="3">
      <t>ダイ</t>
    </rPh>
    <rPh sb="3" eb="6">
      <t>ニカイブン</t>
    </rPh>
    <rPh sb="6" eb="8">
      <t>イゴ</t>
    </rPh>
    <rPh sb="9" eb="11">
      <t>ホウコク</t>
    </rPh>
    <rPh sb="11" eb="12">
      <t>ショ</t>
    </rPh>
    <rPh sb="19" eb="21">
      <t>シュウニュウ</t>
    </rPh>
    <rPh sb="22" eb="23">
      <t>ブ</t>
    </rPh>
    <rPh sb="25" eb="27">
      <t>シシュツ</t>
    </rPh>
    <rPh sb="28" eb="29">
      <t>ブ</t>
    </rPh>
    <rPh sb="33" eb="35">
      <t>ゼンカイ</t>
    </rPh>
    <rPh sb="35" eb="37">
      <t>ホウコク</t>
    </rPh>
    <rPh sb="39" eb="41">
      <t>キンガク</t>
    </rPh>
    <rPh sb="42" eb="43">
      <t>ア</t>
    </rPh>
    <rPh sb="46" eb="48">
      <t>ソウケイ</t>
    </rPh>
    <rPh sb="49" eb="50">
      <t>ラン</t>
    </rPh>
    <rPh sb="51" eb="53">
      <t>キサイ</t>
    </rPh>
    <phoneticPr fontId="1"/>
  </si>
  <si>
    <t>※　候補者の自己資金による場合、種別は「その他の収入」となります。（「寄附」ではありません。）</t>
    <rPh sb="2" eb="5">
      <t>コウホシャ</t>
    </rPh>
    <rPh sb="6" eb="8">
      <t>ジコ</t>
    </rPh>
    <rPh sb="8" eb="10">
      <t>シキン</t>
    </rPh>
    <rPh sb="13" eb="15">
      <t>バアイ</t>
    </rPh>
    <rPh sb="16" eb="18">
      <t>シュベツ</t>
    </rPh>
    <rPh sb="22" eb="23">
      <t>タ</t>
    </rPh>
    <rPh sb="24" eb="26">
      <t>シュウニュウ</t>
    </rPh>
    <rPh sb="35" eb="37">
      <t>キフ</t>
    </rPh>
    <phoneticPr fontId="1"/>
  </si>
  <si>
    <t xml:space="preserve"> ※ 各ページの小計を「頁小計」欄に記載し、費目の合計は当該費目の最初のページの「費目合計」欄に記載してください。
 ※ 公費負担分の支出月日については、契約書に記載された契約日を記載し、備考欄に「公費負担」と記載してください。
 ※ 公費負担分以外に超過分がある場合は、超過分のみを個人負担分とは別段に記載し、実際に支出した月日等を記載してください。</t>
    <rPh sb="3" eb="4">
      <t>カク</t>
    </rPh>
    <rPh sb="8" eb="10">
      <t>ショウケイ</t>
    </rPh>
    <rPh sb="12" eb="13">
      <t>ペイジ</t>
    </rPh>
    <rPh sb="13" eb="15">
      <t>ショウケイ</t>
    </rPh>
    <rPh sb="16" eb="17">
      <t>ラン</t>
    </rPh>
    <rPh sb="18" eb="20">
      <t>キサイ</t>
    </rPh>
    <rPh sb="22" eb="24">
      <t>ヒモク</t>
    </rPh>
    <rPh sb="25" eb="27">
      <t>ゴウケイ</t>
    </rPh>
    <rPh sb="28" eb="30">
      <t>トウガイ</t>
    </rPh>
    <rPh sb="30" eb="32">
      <t>ヒモク</t>
    </rPh>
    <rPh sb="33" eb="35">
      <t>サイショ</t>
    </rPh>
    <rPh sb="41" eb="43">
      <t>ヒモク</t>
    </rPh>
    <rPh sb="43" eb="45">
      <t>ゴウケイ</t>
    </rPh>
    <rPh sb="46" eb="47">
      <t>ラン</t>
    </rPh>
    <rPh sb="48" eb="50">
      <t>キサイ</t>
    </rPh>
    <rPh sb="61" eb="63">
      <t>コウヒ</t>
    </rPh>
    <rPh sb="63" eb="65">
      <t>フタン</t>
    </rPh>
    <rPh sb="65" eb="66">
      <t>ブン</t>
    </rPh>
    <rPh sb="67" eb="69">
      <t>シシュツ</t>
    </rPh>
    <rPh sb="69" eb="71">
      <t>ガッピ</t>
    </rPh>
    <rPh sb="77" eb="80">
      <t>ケイヤクショ</t>
    </rPh>
    <rPh sb="81" eb="83">
      <t>キサイ</t>
    </rPh>
    <rPh sb="86" eb="89">
      <t>ケイヤクビ</t>
    </rPh>
    <rPh sb="90" eb="92">
      <t>キサイ</t>
    </rPh>
    <rPh sb="94" eb="96">
      <t>ビコウ</t>
    </rPh>
    <rPh sb="96" eb="97">
      <t>ラン</t>
    </rPh>
    <rPh sb="99" eb="101">
      <t>コウヒ</t>
    </rPh>
    <rPh sb="101" eb="103">
      <t>フタン</t>
    </rPh>
    <rPh sb="105" eb="107">
      <t>キサイ</t>
    </rPh>
    <rPh sb="118" eb="120">
      <t>コウヒ</t>
    </rPh>
    <rPh sb="120" eb="122">
      <t>フタン</t>
    </rPh>
    <rPh sb="122" eb="123">
      <t>ブン</t>
    </rPh>
    <rPh sb="123" eb="125">
      <t>イガイ</t>
    </rPh>
    <rPh sb="126" eb="129">
      <t>チョウカブン</t>
    </rPh>
    <rPh sb="132" eb="134">
      <t>バアイ</t>
    </rPh>
    <rPh sb="136" eb="139">
      <t>チョウカブン</t>
    </rPh>
    <rPh sb="142" eb="144">
      <t>コジン</t>
    </rPh>
    <rPh sb="144" eb="147">
      <t>フタンブン</t>
    </rPh>
    <rPh sb="149" eb="151">
      <t>ベツダン</t>
    </rPh>
    <rPh sb="152" eb="154">
      <t>キサイ</t>
    </rPh>
    <rPh sb="156" eb="158">
      <t>ジッサイ</t>
    </rPh>
    <rPh sb="159" eb="161">
      <t>シシュツ</t>
    </rPh>
    <rPh sb="163" eb="165">
      <t>ガッピ</t>
    </rPh>
    <rPh sb="165" eb="166">
      <t>トウ</t>
    </rPh>
    <rPh sb="167" eb="169">
      <t>キサイ</t>
    </rPh>
    <phoneticPr fontId="1"/>
  </si>
  <si>
    <t>　この報告書は、公職選挙法の規定に従って作製したものであって、真実に相違ありません。</t>
    <rPh sb="3" eb="6">
      <t>ホウコクショ</t>
    </rPh>
    <rPh sb="8" eb="10">
      <t>コウショク</t>
    </rPh>
    <rPh sb="10" eb="13">
      <t>センキョホウ</t>
    </rPh>
    <rPh sb="14" eb="16">
      <t>キテイ</t>
    </rPh>
    <rPh sb="17" eb="18">
      <t>シタガ</t>
    </rPh>
    <rPh sb="20" eb="22">
      <t>サクセイ</t>
    </rPh>
    <rPh sb="31" eb="33">
      <t>シンジツ</t>
    </rPh>
    <rPh sb="34" eb="36">
      <t>ソウイ</t>
    </rPh>
    <phoneticPr fontId="1"/>
  </si>
  <si>
    <t>令和５年４月２３日執行</t>
    <rPh sb="0" eb="2">
      <t>レイワ</t>
    </rPh>
    <rPh sb="3" eb="4">
      <t>ネン</t>
    </rPh>
    <rPh sb="5" eb="6">
      <t>ツキ</t>
    </rPh>
    <rPh sb="8" eb="9">
      <t>ヒ</t>
    </rPh>
    <rPh sb="9" eb="11">
      <t>シッコウ</t>
    </rPh>
    <phoneticPr fontId="1"/>
  </si>
  <si>
    <t>１　「区分」欄には、立候補準備のために支出した費用と選挙運動のために支出した費用の区分について、該当するものをドロップダウン
　リストから選択してください。</t>
    <rPh sb="3" eb="5">
      <t>クブン</t>
    </rPh>
    <rPh sb="6" eb="7">
      <t>ラン</t>
    </rPh>
    <rPh sb="10" eb="13">
      <t>リッコウホ</t>
    </rPh>
    <rPh sb="13" eb="15">
      <t>ジュンビ</t>
    </rPh>
    <rPh sb="19" eb="21">
      <t>シシュツ</t>
    </rPh>
    <rPh sb="23" eb="25">
      <t>ヒヨウ</t>
    </rPh>
    <rPh sb="26" eb="28">
      <t>センキョ</t>
    </rPh>
    <rPh sb="28" eb="30">
      <t>ウンドウ</t>
    </rPh>
    <rPh sb="34" eb="36">
      <t>シシュツ</t>
    </rPh>
    <rPh sb="38" eb="40">
      <t>ヒヨウ</t>
    </rPh>
    <rPh sb="41" eb="43">
      <t>クブン</t>
    </rPh>
    <rPh sb="48" eb="50">
      <t>ガイトウ</t>
    </rPh>
    <rPh sb="69" eb="71">
      <t>センタク</t>
    </rPh>
    <phoneticPr fontId="1"/>
  </si>
  <si>
    <t>２　「支出目的」の欄には、支出の目的(労務者報酬、家屋借上料等）、員数等を具体的に記載してください。</t>
    <rPh sb="3" eb="5">
      <t>シシュツ</t>
    </rPh>
    <rPh sb="5" eb="7">
      <t>モクテキ</t>
    </rPh>
    <rPh sb="9" eb="10">
      <t>ラン</t>
    </rPh>
    <rPh sb="13" eb="15">
      <t>シシュツ</t>
    </rPh>
    <rPh sb="16" eb="18">
      <t>モクテキ</t>
    </rPh>
    <rPh sb="19" eb="21">
      <t>ロウム</t>
    </rPh>
    <rPh sb="21" eb="22">
      <t>シャ</t>
    </rPh>
    <rPh sb="22" eb="24">
      <t>ホウシュウ</t>
    </rPh>
    <rPh sb="25" eb="27">
      <t>カオク</t>
    </rPh>
    <rPh sb="27" eb="30">
      <t>シャクジョウリョウ</t>
    </rPh>
    <rPh sb="30" eb="31">
      <t>トウ</t>
    </rPh>
    <rPh sb="33" eb="35">
      <t>インズウ</t>
    </rPh>
    <rPh sb="35" eb="36">
      <t>トウ</t>
    </rPh>
    <rPh sb="37" eb="40">
      <t>グタイテキ</t>
    </rPh>
    <rPh sb="41" eb="43">
      <t>キサイ</t>
    </rPh>
    <phoneticPr fontId="1"/>
  </si>
  <si>
    <t>３　領収書を紛失した場合は、再発行を依頼してください。「紛失」との理由では、本明細書に記載することはできません。</t>
    <rPh sb="2" eb="5">
      <t>リョウシュウショ</t>
    </rPh>
    <rPh sb="6" eb="8">
      <t>フンシツ</t>
    </rPh>
    <rPh sb="10" eb="12">
      <t>バアイ</t>
    </rPh>
    <rPh sb="14" eb="17">
      <t>サイハッコウ</t>
    </rPh>
    <rPh sb="18" eb="20">
      <t>イライ</t>
    </rPh>
    <rPh sb="28" eb="30">
      <t>フンシツ</t>
    </rPh>
    <rPh sb="33" eb="35">
      <t>リユウ</t>
    </rPh>
    <rPh sb="38" eb="39">
      <t>ホン</t>
    </rPh>
    <rPh sb="39" eb="42">
      <t>メイサイショ</t>
    </rPh>
    <rPh sb="43" eb="45">
      <t>キサイ</t>
    </rPh>
    <phoneticPr fontId="1"/>
  </si>
  <si>
    <t>４　振込明細書に支出の金額、年月日及び目的が記載されている場合は、振込明細書の写しを提出すれば、本明細書への記載は不要です。</t>
    <rPh sb="2" eb="4">
      <t>フリコミ</t>
    </rPh>
    <rPh sb="4" eb="7">
      <t>メイサイショ</t>
    </rPh>
    <rPh sb="8" eb="10">
      <t>シシュツ</t>
    </rPh>
    <rPh sb="11" eb="13">
      <t>キンガク</t>
    </rPh>
    <rPh sb="14" eb="17">
      <t>ネンガッピ</t>
    </rPh>
    <rPh sb="17" eb="18">
      <t>オヨ</t>
    </rPh>
    <rPh sb="19" eb="21">
      <t>モクテキ</t>
    </rPh>
    <rPh sb="22" eb="24">
      <t>キサイ</t>
    </rPh>
    <rPh sb="29" eb="31">
      <t>バアイ</t>
    </rPh>
    <rPh sb="33" eb="35">
      <t>フリコミ</t>
    </rPh>
    <rPh sb="35" eb="38">
      <t>メイサイショ</t>
    </rPh>
    <rPh sb="39" eb="40">
      <t>ウツ</t>
    </rPh>
    <rPh sb="42" eb="44">
      <t>テイシュツ</t>
    </rPh>
    <rPh sb="48" eb="49">
      <t>ホン</t>
    </rPh>
    <rPh sb="49" eb="52">
      <t>メイサイショ</t>
    </rPh>
    <rPh sb="54" eb="56">
      <t>キサイ</t>
    </rPh>
    <rPh sb="57" eb="59">
      <t>フヨウ</t>
    </rPh>
    <phoneticPr fontId="1"/>
  </si>
  <si>
    <t>５　公費負担分の支出の年月日については、契約書に記載された契約日を記載してください。</t>
    <rPh sb="2" eb="4">
      <t>コウヒ</t>
    </rPh>
    <rPh sb="4" eb="6">
      <t>フタン</t>
    </rPh>
    <rPh sb="6" eb="7">
      <t>ブン</t>
    </rPh>
    <rPh sb="8" eb="10">
      <t>シシュツ</t>
    </rPh>
    <rPh sb="11" eb="14">
      <t>ネンガッピ</t>
    </rPh>
    <rPh sb="20" eb="23">
      <t>ケイヤクショ</t>
    </rPh>
    <rPh sb="24" eb="26">
      <t>キサイ</t>
    </rPh>
    <rPh sb="29" eb="32">
      <t>ケイヤクビ</t>
    </rPh>
    <rPh sb="33" eb="35">
      <t>キサイ</t>
    </rPh>
    <phoneticPr fontId="1"/>
  </si>
  <si>
    <t>１　「支出の費目」の欄は、人件費、家屋費（選挙事務所、集合会場費）、通信費、交通費、印刷費、広告費、文具費、食料費、休泊費、雑費の費</t>
    <rPh sb="3" eb="5">
      <t>シシュツ</t>
    </rPh>
    <rPh sb="6" eb="8">
      <t>ヒモク</t>
    </rPh>
    <rPh sb="10" eb="11">
      <t>ラン</t>
    </rPh>
    <rPh sb="13" eb="16">
      <t>ジンケンヒ</t>
    </rPh>
    <rPh sb="17" eb="19">
      <t>カオク</t>
    </rPh>
    <rPh sb="19" eb="20">
      <t>ヒ</t>
    </rPh>
    <rPh sb="21" eb="23">
      <t>センキョ</t>
    </rPh>
    <rPh sb="23" eb="25">
      <t>ジム</t>
    </rPh>
    <rPh sb="25" eb="26">
      <t>ショ</t>
    </rPh>
    <rPh sb="27" eb="29">
      <t>シュウゴウ</t>
    </rPh>
    <rPh sb="29" eb="31">
      <t>カイジョウ</t>
    </rPh>
    <rPh sb="31" eb="32">
      <t>ヒ</t>
    </rPh>
    <rPh sb="34" eb="37">
      <t>ツウシンヒ</t>
    </rPh>
    <rPh sb="38" eb="41">
      <t>コウツウヒ</t>
    </rPh>
    <rPh sb="42" eb="44">
      <t>インサツ</t>
    </rPh>
    <rPh sb="44" eb="45">
      <t>ヒ</t>
    </rPh>
    <rPh sb="46" eb="49">
      <t>コウコクヒ</t>
    </rPh>
    <rPh sb="50" eb="52">
      <t>ブング</t>
    </rPh>
    <rPh sb="52" eb="53">
      <t>ヒ</t>
    </rPh>
    <rPh sb="54" eb="57">
      <t>ショクリョウヒ</t>
    </rPh>
    <rPh sb="58" eb="59">
      <t>キュウ</t>
    </rPh>
    <rPh sb="59" eb="60">
      <t>ハク</t>
    </rPh>
    <rPh sb="60" eb="61">
      <t>ヒ</t>
    </rPh>
    <rPh sb="62" eb="64">
      <t>ザッピ</t>
    </rPh>
    <rPh sb="65" eb="66">
      <t>ヒ</t>
    </rPh>
    <phoneticPr fontId="1"/>
  </si>
  <si>
    <t>２　「支出目的」の欄には、支出の目的(労務者報酬、事務所借上料等）、員数等を具体的に記載してください。</t>
    <rPh sb="3" eb="5">
      <t>シシュツ</t>
    </rPh>
    <rPh sb="5" eb="7">
      <t>モクテキ</t>
    </rPh>
    <rPh sb="9" eb="10">
      <t>ラン</t>
    </rPh>
    <rPh sb="13" eb="15">
      <t>シシュツ</t>
    </rPh>
    <rPh sb="16" eb="18">
      <t>モクテキ</t>
    </rPh>
    <rPh sb="19" eb="21">
      <t>ロウム</t>
    </rPh>
    <rPh sb="21" eb="22">
      <t>シャ</t>
    </rPh>
    <rPh sb="22" eb="24">
      <t>ホウシュウ</t>
    </rPh>
    <rPh sb="25" eb="27">
      <t>ジム</t>
    </rPh>
    <rPh sb="27" eb="28">
      <t>ショ</t>
    </rPh>
    <rPh sb="28" eb="31">
      <t>シャクジョウリョウ</t>
    </rPh>
    <rPh sb="31" eb="32">
      <t>トウ</t>
    </rPh>
    <rPh sb="34" eb="36">
      <t>インズウ</t>
    </rPh>
    <rPh sb="36" eb="37">
      <t>トウ</t>
    </rPh>
    <rPh sb="38" eb="41">
      <t>グタイテキ</t>
    </rPh>
    <rPh sb="42" eb="44">
      <t>キサイ</t>
    </rPh>
    <phoneticPr fontId="1"/>
  </si>
  <si>
    <t>備考</t>
    <rPh sb="0" eb="2">
      <t>ビコウ</t>
    </rPh>
    <phoneticPr fontId="1"/>
  </si>
  <si>
    <t>　出納責任者本人が提出する場合にあっては本人確認書類の提示又は提出を、その代理人が提出する場合にあっては委任状の</t>
    <rPh sb="1" eb="6">
      <t>スイトウセキニンシャ</t>
    </rPh>
    <rPh sb="6" eb="8">
      <t>ホンニン</t>
    </rPh>
    <rPh sb="9" eb="11">
      <t>テイシュツ</t>
    </rPh>
    <rPh sb="13" eb="15">
      <t>バアイ</t>
    </rPh>
    <rPh sb="20" eb="22">
      <t>ホンニン</t>
    </rPh>
    <rPh sb="22" eb="24">
      <t>カクニン</t>
    </rPh>
    <rPh sb="24" eb="26">
      <t>ショルイ</t>
    </rPh>
    <rPh sb="27" eb="29">
      <t>テイジ</t>
    </rPh>
    <rPh sb="29" eb="30">
      <t>マタ</t>
    </rPh>
    <rPh sb="31" eb="33">
      <t>テイシュツ</t>
    </rPh>
    <rPh sb="37" eb="40">
      <t>ダイリニン</t>
    </rPh>
    <rPh sb="41" eb="43">
      <t>テイシュツ</t>
    </rPh>
    <rPh sb="45" eb="47">
      <t>バアイ</t>
    </rPh>
    <rPh sb="52" eb="55">
      <t>イニンジョウ</t>
    </rPh>
    <phoneticPr fontId="1"/>
  </si>
  <si>
    <t>提示又は提出及び当該代理人の本人確認書類の提示又は提出を行ってください。ただし、出納責任者本人の署名その他の措置</t>
    <rPh sb="0" eb="2">
      <t>テイジ</t>
    </rPh>
    <rPh sb="2" eb="3">
      <t>マタ</t>
    </rPh>
    <rPh sb="4" eb="6">
      <t>テイシュツ</t>
    </rPh>
    <rPh sb="6" eb="7">
      <t>オヨ</t>
    </rPh>
    <rPh sb="8" eb="10">
      <t>トウガイ</t>
    </rPh>
    <rPh sb="10" eb="13">
      <t>ダイリニン</t>
    </rPh>
    <rPh sb="14" eb="16">
      <t>ホンニン</t>
    </rPh>
    <rPh sb="16" eb="18">
      <t>カクニン</t>
    </rPh>
    <rPh sb="18" eb="20">
      <t>ショルイ</t>
    </rPh>
    <rPh sb="21" eb="23">
      <t>テイジ</t>
    </rPh>
    <rPh sb="23" eb="24">
      <t>マタ</t>
    </rPh>
    <rPh sb="25" eb="27">
      <t>テイシュツ</t>
    </rPh>
    <rPh sb="28" eb="29">
      <t>オコナ</t>
    </rPh>
    <rPh sb="40" eb="42">
      <t>スイトウ</t>
    </rPh>
    <rPh sb="42" eb="45">
      <t>セキニンシャ</t>
    </rPh>
    <rPh sb="45" eb="47">
      <t>ホンニン</t>
    </rPh>
    <rPh sb="48" eb="50">
      <t>ショメイ</t>
    </rPh>
    <rPh sb="52" eb="53">
      <t>タ</t>
    </rPh>
    <rPh sb="54" eb="56">
      <t>ソチ</t>
    </rPh>
    <phoneticPr fontId="1"/>
  </si>
  <si>
    <t>がある場合はこの限りではありません。</t>
    <rPh sb="3" eb="5">
      <t>バアイ</t>
    </rPh>
    <rPh sb="8" eb="9">
      <t>カギ</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</si>
</sst>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m&quot;月&quot;d&quot;日&quot;;@"/>
    <numFmt numFmtId="177" formatCode="#,##0_);[Red]\(#,##0\)"/>
    <numFmt numFmtId="178" formatCode="#,##0_ "/>
    <numFmt numFmtId="179" formatCode="#,##0.00_ "/>
  </numFmts>
  <fonts count="25" x14ac:knownFonts="1">
    <font>
      <sz val="11"/>
      <color theme="1"/>
      <name val="ＭＳ Ｐゴシック"/>
      <family val="2"/>
      <charset val="128"/>
      <scheme val="minor"/>
    </font>
    <font>
      <sz val="6"/>
      <name val="ＭＳ Ｐゴシック"/>
      <family val="2"/>
      <charset val="128"/>
      <scheme val="minor"/>
    </font>
    <font>
      <sz val="16"/>
      <color theme="1"/>
      <name val="ＭＳ 明朝"/>
      <family val="1"/>
      <charset val="128"/>
    </font>
    <font>
      <sz val="11"/>
      <color theme="1"/>
      <name val="ＭＳ 明朝"/>
      <family val="1"/>
      <charset val="128"/>
    </font>
    <font>
      <sz val="14"/>
      <color theme="1"/>
      <name val="ＭＳ 明朝"/>
      <family val="1"/>
      <charset val="128"/>
    </font>
    <font>
      <sz val="22"/>
      <color theme="1"/>
      <name val="ＭＳ 明朝"/>
      <family val="1"/>
      <charset val="128"/>
    </font>
    <font>
      <sz val="11"/>
      <color theme="1"/>
      <name val="ＭＳ Ｐゴシック"/>
      <family val="2"/>
      <charset val="128"/>
      <scheme val="minor"/>
    </font>
    <font>
      <sz val="10"/>
      <color theme="1"/>
      <name val="ＭＳ 明朝"/>
      <family val="1"/>
      <charset val="128"/>
    </font>
    <font>
      <sz val="18"/>
      <color theme="1"/>
      <name val="ＭＳ 明朝"/>
      <family val="1"/>
      <charset val="128"/>
    </font>
    <font>
      <sz val="9"/>
      <color theme="1"/>
      <name val="ＭＳ 明朝"/>
      <family val="1"/>
      <charset val="128"/>
    </font>
    <font>
      <sz val="13"/>
      <color theme="1"/>
      <name val="ＭＳ 明朝"/>
      <family val="1"/>
      <charset val="128"/>
    </font>
    <font>
      <sz val="12"/>
      <color theme="1"/>
      <name val="ＭＳ 明朝"/>
      <family val="1"/>
      <charset val="128"/>
    </font>
    <font>
      <sz val="10.5"/>
      <color theme="1"/>
      <name val="ＭＳ 明朝"/>
      <family val="1"/>
      <charset val="128"/>
    </font>
    <font>
      <sz val="9.5"/>
      <color theme="1"/>
      <name val="ＭＳ 明朝"/>
      <family val="1"/>
      <charset val="128"/>
    </font>
    <font>
      <sz val="26"/>
      <color theme="1"/>
      <name val="ＭＳ 明朝"/>
      <family val="1"/>
      <charset val="128"/>
    </font>
    <font>
      <b/>
      <sz val="9"/>
      <color indexed="81"/>
      <name val="ＭＳ Ｐゴシック"/>
      <family val="3"/>
      <charset val="128"/>
    </font>
    <font>
      <sz val="9"/>
      <color indexed="81"/>
      <name val="ＭＳ Ｐゴシック"/>
      <family val="3"/>
      <charset val="128"/>
    </font>
    <font>
      <sz val="14"/>
      <color theme="1"/>
      <name val="Century"/>
      <family val="1"/>
    </font>
    <font>
      <sz val="12"/>
      <color theme="1"/>
      <name val="Century"/>
      <family val="1"/>
    </font>
    <font>
      <sz val="14"/>
      <color theme="1"/>
      <name val="ＭＳ Ｐ明朝"/>
      <family val="1"/>
      <charset val="128"/>
    </font>
    <font>
      <sz val="11"/>
      <color theme="1"/>
      <name val="Century"/>
      <family val="1"/>
    </font>
    <font>
      <sz val="18"/>
      <color theme="1"/>
      <name val="Century"/>
      <family val="1"/>
    </font>
    <font>
      <sz val="10.5"/>
      <color theme="1"/>
      <name val="ＭＳ Ｐゴシック"/>
      <family val="2"/>
      <charset val="128"/>
      <scheme val="minor"/>
    </font>
    <font>
      <sz val="12"/>
      <color theme="1"/>
      <name val="ＭＳ Ｐ明朝"/>
      <family val="1"/>
      <charset val="128"/>
    </font>
    <font>
      <sz val="11"/>
      <name val="ＭＳ Ｐゴシック"/>
      <family val="2"/>
      <charset val="128"/>
      <scheme val="minor"/>
    </font>
  </fonts>
  <fills count="4">
    <fill>
      <patternFill patternType="none"/>
    </fill>
    <fill>
      <patternFill patternType="gray125"/>
    </fill>
    <fill>
      <patternFill patternType="solid">
        <fgColor theme="4" tint="0.79998168889431442"/>
        <bgColor indexed="64"/>
      </patternFill>
    </fill>
    <fill>
      <patternFill patternType="solid">
        <fgColor rgb="FFFFFF99"/>
        <bgColor indexed="64"/>
      </patternFill>
    </fill>
  </fills>
  <borders count="102">
    <border>
      <left/>
      <right/>
      <top/>
      <bottom/>
      <diagonal/>
    </border>
    <border>
      <left/>
      <right/>
      <top/>
      <bottom style="dotted">
        <color auto="1"/>
      </bottom>
      <diagonal/>
    </border>
    <border>
      <left/>
      <right/>
      <top/>
      <bottom style="hair">
        <color auto="1"/>
      </bottom>
      <diagonal/>
    </border>
    <border>
      <left/>
      <right style="hair">
        <color auto="1"/>
      </right>
      <top/>
      <bottom style="hair">
        <color auto="1"/>
      </bottom>
      <diagonal/>
    </border>
    <border>
      <left/>
      <right/>
      <top style="dotted">
        <color auto="1"/>
      </top>
      <bottom style="dotted">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bottom style="hair">
        <color auto="1"/>
      </bottom>
      <diagonal/>
    </border>
    <border>
      <left style="hair">
        <color auto="1"/>
      </left>
      <right style="hair">
        <color auto="1"/>
      </right>
      <top/>
      <bottom style="hair">
        <color auto="1"/>
      </bottom>
      <diagonal/>
    </border>
    <border>
      <left style="hair">
        <color auto="1"/>
      </left>
      <right style="thin">
        <color auto="1"/>
      </right>
      <top/>
      <bottom style="hair">
        <color auto="1"/>
      </bottom>
      <diagonal/>
    </border>
    <border>
      <left style="hair">
        <color auto="1"/>
      </left>
      <right style="hair">
        <color auto="1"/>
      </right>
      <top style="hair">
        <color auto="1"/>
      </top>
      <bottom/>
      <diagonal/>
    </border>
    <border>
      <left style="hair">
        <color auto="1"/>
      </left>
      <right style="hair">
        <color auto="1"/>
      </right>
      <top style="thin">
        <color auto="1"/>
      </top>
      <bottom/>
      <diagonal/>
    </border>
    <border>
      <left style="thin">
        <color auto="1"/>
      </left>
      <right style="hair">
        <color auto="1"/>
      </right>
      <top style="hair">
        <color auto="1"/>
      </top>
      <bottom/>
      <diagonal/>
    </border>
    <border>
      <left style="thin">
        <color auto="1"/>
      </left>
      <right/>
      <top style="thin">
        <color auto="1"/>
      </top>
      <bottom style="dotted">
        <color auto="1"/>
      </bottom>
      <diagonal/>
    </border>
    <border>
      <left/>
      <right/>
      <top style="thin">
        <color auto="1"/>
      </top>
      <bottom style="dotted">
        <color auto="1"/>
      </bottom>
      <diagonal/>
    </border>
    <border>
      <left/>
      <right style="thin">
        <color auto="1"/>
      </right>
      <top style="thin">
        <color auto="1"/>
      </top>
      <bottom style="dotted">
        <color auto="1"/>
      </bottom>
      <diagonal/>
    </border>
    <border>
      <left style="thin">
        <color auto="1"/>
      </left>
      <right/>
      <top style="dotted">
        <color auto="1"/>
      </top>
      <bottom style="thin">
        <color auto="1"/>
      </bottom>
      <diagonal/>
    </border>
    <border>
      <left/>
      <right/>
      <top style="dotted">
        <color auto="1"/>
      </top>
      <bottom style="thin">
        <color auto="1"/>
      </bottom>
      <diagonal/>
    </border>
    <border>
      <left/>
      <right style="thin">
        <color auto="1"/>
      </right>
      <top style="dotted">
        <color auto="1"/>
      </top>
      <bottom style="thin">
        <color auto="1"/>
      </bottom>
      <diagonal/>
    </border>
    <border diagonalDown="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dotted">
        <color auto="1"/>
      </left>
      <right/>
      <top style="dotted">
        <color auto="1"/>
      </top>
      <bottom style="dotted">
        <color auto="1"/>
      </bottom>
      <diagonal/>
    </border>
    <border>
      <left/>
      <right style="thin">
        <color auto="1"/>
      </right>
      <top style="dotted">
        <color auto="1"/>
      </top>
      <bottom style="dotted">
        <color auto="1"/>
      </bottom>
      <diagonal/>
    </border>
    <border>
      <left style="dotted">
        <color auto="1"/>
      </left>
      <right/>
      <top style="dotted">
        <color auto="1"/>
      </top>
      <bottom style="thin">
        <color auto="1"/>
      </bottom>
      <diagonal/>
    </border>
    <border>
      <left style="thin">
        <color auto="1"/>
      </left>
      <right style="dotted">
        <color auto="1"/>
      </right>
      <top/>
      <bottom/>
      <diagonal/>
    </border>
    <border>
      <left style="thin">
        <color auto="1"/>
      </left>
      <right style="dotted">
        <color auto="1"/>
      </right>
      <top/>
      <bottom style="thin">
        <color indexed="64"/>
      </bottom>
      <diagonal/>
    </border>
    <border>
      <left style="hair">
        <color auto="1"/>
      </left>
      <right style="hair">
        <color auto="1"/>
      </right>
      <top/>
      <bottom/>
      <diagonal/>
    </border>
    <border>
      <left style="thin">
        <color auto="1"/>
      </left>
      <right/>
      <top/>
      <bottom/>
      <diagonal/>
    </border>
    <border>
      <left style="hair">
        <color auto="1"/>
      </left>
      <right style="thin">
        <color auto="1"/>
      </right>
      <top style="hair">
        <color auto="1"/>
      </top>
      <bottom style="thin">
        <color auto="1"/>
      </bottom>
      <diagonal/>
    </border>
    <border>
      <left style="hair">
        <color auto="1"/>
      </left>
      <right style="hair">
        <color auto="1"/>
      </right>
      <top style="hair">
        <color auto="1"/>
      </top>
      <bottom style="thin">
        <color auto="1"/>
      </bottom>
      <diagonal/>
    </border>
    <border>
      <left/>
      <right/>
      <top style="dotted">
        <color auto="1"/>
      </top>
      <bottom/>
      <diagonal/>
    </border>
    <border>
      <left style="thin">
        <color auto="1"/>
      </left>
      <right/>
      <top style="thin">
        <color auto="1"/>
      </top>
      <bottom style="double">
        <color auto="1"/>
      </bottom>
      <diagonal/>
    </border>
    <border>
      <left/>
      <right/>
      <top style="thin">
        <color auto="1"/>
      </top>
      <bottom style="double">
        <color auto="1"/>
      </bottom>
      <diagonal/>
    </border>
    <border>
      <left style="thin">
        <color auto="1"/>
      </left>
      <right/>
      <top/>
      <bottom style="hair">
        <color auto="1"/>
      </bottom>
      <diagonal/>
    </border>
    <border>
      <left style="thin">
        <color auto="1"/>
      </left>
      <right/>
      <top style="hair">
        <color auto="1"/>
      </top>
      <bottom style="hair">
        <color auto="1"/>
      </bottom>
      <diagonal/>
    </border>
    <border>
      <left/>
      <right/>
      <top style="hair">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hair">
        <color auto="1"/>
      </right>
      <top style="thin">
        <color auto="1"/>
      </top>
      <bottom style="double">
        <color auto="1"/>
      </bottom>
      <diagonal/>
    </border>
    <border>
      <left style="hair">
        <color auto="1"/>
      </left>
      <right style="hair">
        <color auto="1"/>
      </right>
      <top style="thin">
        <color auto="1"/>
      </top>
      <bottom style="double">
        <color auto="1"/>
      </bottom>
      <diagonal/>
    </border>
    <border>
      <left style="hair">
        <color auto="1"/>
      </left>
      <right style="thin">
        <color auto="1"/>
      </right>
      <top style="thin">
        <color auto="1"/>
      </top>
      <bottom style="double">
        <color auto="1"/>
      </bottom>
      <diagonal/>
    </border>
    <border>
      <left style="hair">
        <color auto="1"/>
      </left>
      <right style="thin">
        <color auto="1"/>
      </right>
      <top/>
      <bottom/>
      <diagonal/>
    </border>
    <border>
      <left/>
      <right style="hair">
        <color auto="1"/>
      </right>
      <top style="hair">
        <color auto="1"/>
      </top>
      <bottom style="hair">
        <color auto="1"/>
      </bottom>
      <diagonal/>
    </border>
    <border>
      <left/>
      <right style="hair">
        <color auto="1"/>
      </right>
      <top style="hair">
        <color auto="1"/>
      </top>
      <bottom style="thin">
        <color auto="1"/>
      </bottom>
      <diagonal/>
    </border>
    <border>
      <left/>
      <right/>
      <top style="double">
        <color auto="1"/>
      </top>
      <bottom/>
      <diagonal/>
    </border>
    <border>
      <left/>
      <right style="hair">
        <color auto="1"/>
      </right>
      <top style="double">
        <color auto="1"/>
      </top>
      <bottom/>
      <diagonal/>
    </border>
    <border>
      <left/>
      <right style="thin">
        <color auto="1"/>
      </right>
      <top/>
      <bottom/>
      <diagonal/>
    </border>
    <border>
      <left style="dotted">
        <color auto="1"/>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style="dotted">
        <color auto="1"/>
      </right>
      <top/>
      <bottom style="dotted">
        <color auto="1"/>
      </bottom>
      <diagonal/>
    </border>
    <border>
      <left style="hair">
        <color auto="1"/>
      </left>
      <right/>
      <top/>
      <bottom/>
      <diagonal/>
    </border>
    <border>
      <left style="thin">
        <color auto="1"/>
      </left>
      <right style="hair">
        <color auto="1"/>
      </right>
      <top/>
      <bottom/>
      <diagonal/>
    </border>
    <border>
      <left style="thin">
        <color auto="1"/>
      </left>
      <right style="hair">
        <color auto="1"/>
      </right>
      <top/>
      <bottom style="thin">
        <color auto="1"/>
      </bottom>
      <diagonal/>
    </border>
    <border>
      <left style="hair">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hair">
        <color auto="1"/>
      </right>
      <top style="hair">
        <color auto="1"/>
      </top>
      <bottom style="thin">
        <color auto="1"/>
      </bottom>
      <diagonal/>
    </border>
    <border>
      <left style="thin">
        <color auto="1"/>
      </left>
      <right style="thin">
        <color auto="1"/>
      </right>
      <top/>
      <bottom/>
      <diagonal/>
    </border>
    <border>
      <left style="hair">
        <color auto="1"/>
      </left>
      <right/>
      <top style="thin">
        <color auto="1"/>
      </top>
      <bottom style="hair">
        <color auto="1"/>
      </bottom>
      <diagonal/>
    </border>
    <border>
      <left/>
      <right/>
      <top style="thin">
        <color auto="1"/>
      </top>
      <bottom style="hair">
        <color auto="1"/>
      </bottom>
      <diagonal/>
    </border>
    <border>
      <left/>
      <right style="hair">
        <color auto="1"/>
      </right>
      <top style="thin">
        <color auto="1"/>
      </top>
      <bottom style="hair">
        <color auto="1"/>
      </bottom>
      <diagonal/>
    </border>
    <border>
      <left style="thin">
        <color auto="1"/>
      </left>
      <right/>
      <top style="dotted">
        <color auto="1"/>
      </top>
      <bottom style="dotted">
        <color auto="1"/>
      </bottom>
      <diagonal/>
    </border>
    <border diagonalUp="1">
      <left style="thin">
        <color auto="1"/>
      </left>
      <right/>
      <top style="thin">
        <color auto="1"/>
      </top>
      <bottom/>
      <diagonal style="thin">
        <color auto="1"/>
      </diagonal>
    </border>
    <border diagonalUp="1">
      <left/>
      <right/>
      <top style="thin">
        <color auto="1"/>
      </top>
      <bottom/>
      <diagonal style="thin">
        <color auto="1"/>
      </diagonal>
    </border>
    <border diagonalUp="1">
      <left/>
      <right style="thin">
        <color auto="1"/>
      </right>
      <top style="thin">
        <color auto="1"/>
      </top>
      <bottom/>
      <diagonal style="thin">
        <color auto="1"/>
      </diagonal>
    </border>
    <border diagonalUp="1">
      <left style="thin">
        <color auto="1"/>
      </left>
      <right/>
      <top/>
      <bottom style="thin">
        <color auto="1"/>
      </bottom>
      <diagonal style="thin">
        <color auto="1"/>
      </diagonal>
    </border>
    <border diagonalUp="1">
      <left/>
      <right/>
      <top/>
      <bottom style="thin">
        <color auto="1"/>
      </bottom>
      <diagonal style="thin">
        <color auto="1"/>
      </diagonal>
    </border>
    <border diagonalUp="1">
      <left/>
      <right style="thin">
        <color auto="1"/>
      </right>
      <top/>
      <bottom style="thin">
        <color auto="1"/>
      </bottom>
      <diagonal style="thin">
        <color auto="1"/>
      </diagonal>
    </border>
    <border>
      <left style="hair">
        <color auto="1"/>
      </left>
      <right/>
      <top style="thin">
        <color auto="1"/>
      </top>
      <bottom/>
      <diagonal/>
    </border>
    <border>
      <left style="hair">
        <color auto="1"/>
      </left>
      <right/>
      <top/>
      <bottom style="hair">
        <color auto="1"/>
      </bottom>
      <diagonal/>
    </border>
    <border>
      <left/>
      <right style="thin">
        <color auto="1"/>
      </right>
      <top/>
      <bottom style="hair">
        <color auto="1"/>
      </bottom>
      <diagonal/>
    </border>
    <border>
      <left style="hair">
        <color auto="1"/>
      </left>
      <right/>
      <top style="hair">
        <color auto="1"/>
      </top>
      <bottom style="thin">
        <color auto="1"/>
      </bottom>
      <diagonal/>
    </border>
    <border>
      <left/>
      <right style="thin">
        <color auto="1"/>
      </right>
      <top style="hair">
        <color auto="1"/>
      </top>
      <bottom style="thin">
        <color auto="1"/>
      </bottom>
      <diagonal/>
    </border>
    <border>
      <left style="hair">
        <color auto="1"/>
      </left>
      <right style="thin">
        <color auto="1"/>
      </right>
      <top style="hair">
        <color auto="1"/>
      </top>
      <bottom/>
      <diagonal/>
    </border>
    <border>
      <left style="thin">
        <color indexed="64"/>
      </left>
      <right style="hair">
        <color auto="1"/>
      </right>
      <top style="thin">
        <color indexed="64"/>
      </top>
      <bottom/>
      <diagonal/>
    </border>
    <border>
      <left style="hair">
        <color auto="1"/>
      </left>
      <right style="thin">
        <color indexed="64"/>
      </right>
      <top style="thin">
        <color indexed="64"/>
      </top>
      <bottom/>
      <diagonal/>
    </border>
    <border>
      <left style="hair">
        <color auto="1"/>
      </left>
      <right/>
      <top style="hair">
        <color auto="1"/>
      </top>
      <bottom/>
      <diagonal/>
    </border>
    <border>
      <left/>
      <right style="hair">
        <color auto="1"/>
      </right>
      <top style="hair">
        <color auto="1"/>
      </top>
      <bottom/>
      <diagonal/>
    </border>
    <border>
      <left/>
      <right style="hair">
        <color auto="1"/>
      </right>
      <top style="thin">
        <color indexed="64"/>
      </top>
      <bottom/>
      <diagonal/>
    </border>
    <border>
      <left/>
      <right/>
      <top/>
      <bottom style="dashed">
        <color indexed="64"/>
      </bottom>
      <diagonal/>
    </border>
    <border>
      <left style="hair">
        <color auto="1"/>
      </left>
      <right style="hair">
        <color auto="1"/>
      </right>
      <top/>
      <bottom style="thin">
        <color auto="1"/>
      </bottom>
      <diagonal/>
    </border>
    <border>
      <left style="double">
        <color auto="1"/>
      </left>
      <right/>
      <top style="double">
        <color auto="1"/>
      </top>
      <bottom/>
      <diagonal/>
    </border>
    <border>
      <left/>
      <right style="double">
        <color auto="1"/>
      </right>
      <top style="double">
        <color auto="1"/>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s>
  <cellStyleXfs count="2">
    <xf numFmtId="0" fontId="0" fillId="0" borderId="0">
      <alignment vertical="center"/>
    </xf>
    <xf numFmtId="38" fontId="6" fillId="0" borderId="0" applyFont="0" applyFill="0" applyBorder="0" applyAlignment="0" applyProtection="0">
      <alignment vertical="center"/>
    </xf>
  </cellStyleXfs>
  <cellXfs count="407">
    <xf numFmtId="0" fontId="0" fillId="0" borderId="0" xfId="0">
      <alignment vertical="center"/>
    </xf>
    <xf numFmtId="38" fontId="3" fillId="0" borderId="19" xfId="1" applyFont="1" applyBorder="1">
      <alignment vertical="center"/>
    </xf>
    <xf numFmtId="38" fontId="3" fillId="0" borderId="20" xfId="1" applyFont="1" applyBorder="1">
      <alignment vertical="center"/>
    </xf>
    <xf numFmtId="38" fontId="3" fillId="0" borderId="22" xfId="1" applyFont="1" applyBorder="1" applyAlignment="1">
      <alignment horizontal="left" vertical="center" wrapText="1"/>
    </xf>
    <xf numFmtId="38" fontId="3" fillId="0" borderId="22" xfId="1" applyFont="1" applyBorder="1" applyAlignment="1">
      <alignment horizontal="left" vertical="center"/>
    </xf>
    <xf numFmtId="38" fontId="3" fillId="0" borderId="23" xfId="1" applyFont="1" applyBorder="1">
      <alignment vertical="center"/>
    </xf>
    <xf numFmtId="38" fontId="3" fillId="0" borderId="0" xfId="1" applyFont="1" applyBorder="1" applyAlignment="1">
      <alignment horizontal="center" vertical="center"/>
    </xf>
    <xf numFmtId="38" fontId="3" fillId="0" borderId="0" xfId="1" applyFont="1" applyBorder="1">
      <alignment vertical="center"/>
    </xf>
    <xf numFmtId="38" fontId="3" fillId="0" borderId="43" xfId="1" applyFont="1" applyBorder="1" applyAlignment="1">
      <alignment horizontal="left" vertical="center" wrapText="1"/>
    </xf>
    <xf numFmtId="38" fontId="3" fillId="0" borderId="43" xfId="1" applyFont="1" applyBorder="1">
      <alignment vertical="center"/>
    </xf>
    <xf numFmtId="38" fontId="3" fillId="0" borderId="42" xfId="1" applyFont="1" applyBorder="1">
      <alignment vertical="center"/>
    </xf>
    <xf numFmtId="38" fontId="3" fillId="0" borderId="41" xfId="1" applyFont="1" applyBorder="1">
      <alignment vertical="center"/>
    </xf>
    <xf numFmtId="38" fontId="8" fillId="0" borderId="0" xfId="1" applyFont="1" applyBorder="1">
      <alignment vertical="center"/>
    </xf>
    <xf numFmtId="38" fontId="11" fillId="0" borderId="0" xfId="1" applyFont="1" applyBorder="1" applyAlignment="1">
      <alignment horizontal="center"/>
    </xf>
    <xf numFmtId="38" fontId="3" fillId="0" borderId="2" xfId="1" applyFont="1" applyBorder="1">
      <alignment vertical="center"/>
    </xf>
    <xf numFmtId="38" fontId="3" fillId="0" borderId="53" xfId="1" applyFont="1" applyBorder="1" applyAlignment="1">
      <alignment horizontal="center" vertical="center" wrapText="1"/>
    </xf>
    <xf numFmtId="38" fontId="3" fillId="0" borderId="53" xfId="1" applyFont="1" applyBorder="1" applyAlignment="1">
      <alignment horizontal="distributed" vertical="center" indent="2"/>
    </xf>
    <xf numFmtId="38" fontId="3" fillId="0" borderId="54" xfId="1" applyFont="1" applyBorder="1" applyAlignment="1">
      <alignment horizontal="distributed" vertical="center" wrapText="1" indent="3"/>
    </xf>
    <xf numFmtId="38" fontId="3" fillId="0" borderId="40" xfId="1" applyFont="1" applyBorder="1" applyAlignment="1">
      <alignment horizontal="center" vertical="center" wrapText="1"/>
    </xf>
    <xf numFmtId="38" fontId="3" fillId="0" borderId="40" xfId="1" applyFont="1" applyBorder="1" applyAlignment="1">
      <alignment horizontal="distributed" vertical="center" indent="1"/>
    </xf>
    <xf numFmtId="38" fontId="3" fillId="0" borderId="55" xfId="1" applyFont="1" applyBorder="1" applyAlignment="1">
      <alignment horizontal="center" vertical="center"/>
    </xf>
    <xf numFmtId="38" fontId="3" fillId="0" borderId="19" xfId="1" applyFont="1" applyBorder="1" applyAlignment="1">
      <alignment horizontal="left" vertical="center" wrapText="1"/>
    </xf>
    <xf numFmtId="49" fontId="11" fillId="0" borderId="0" xfId="1" applyNumberFormat="1" applyFont="1" applyBorder="1" applyAlignment="1">
      <alignment horizontal="right" vertical="center"/>
    </xf>
    <xf numFmtId="38" fontId="11" fillId="0" borderId="0" xfId="1" applyFont="1" applyBorder="1">
      <alignment vertical="center"/>
    </xf>
    <xf numFmtId="38" fontId="12" fillId="0" borderId="0" xfId="1" applyFont="1" applyBorder="1">
      <alignment vertical="center"/>
    </xf>
    <xf numFmtId="38" fontId="3" fillId="0" borderId="2" xfId="1" applyFont="1" applyBorder="1" applyAlignment="1">
      <alignment horizontal="center" vertical="center"/>
    </xf>
    <xf numFmtId="38" fontId="12" fillId="0" borderId="0" xfId="1" applyFont="1" applyBorder="1" applyAlignment="1">
      <alignment horizontal="left" vertical="center"/>
    </xf>
    <xf numFmtId="38" fontId="11" fillId="0" borderId="0" xfId="1" applyFont="1" applyBorder="1" applyAlignment="1">
      <alignment horizontal="distributed" vertical="center"/>
    </xf>
    <xf numFmtId="38" fontId="11" fillId="0" borderId="0" xfId="1" applyFont="1" applyBorder="1" applyAlignment="1">
      <alignment vertical="center"/>
    </xf>
    <xf numFmtId="38" fontId="11" fillId="0" borderId="0" xfId="1" applyFont="1" applyBorder="1" applyAlignment="1">
      <alignment horizontal="right" vertical="center"/>
    </xf>
    <xf numFmtId="38" fontId="3" fillId="2" borderId="0" xfId="1" applyFont="1" applyFill="1" applyAlignment="1">
      <alignment horizontal="center" vertical="center"/>
    </xf>
    <xf numFmtId="38" fontId="3" fillId="2" borderId="0" xfId="1" applyFont="1" applyFill="1">
      <alignment vertical="center"/>
    </xf>
    <xf numFmtId="0" fontId="3" fillId="2" borderId="0" xfId="0" applyFont="1" applyFill="1" applyAlignment="1">
      <alignment vertical="center"/>
    </xf>
    <xf numFmtId="0" fontId="2" fillId="2" borderId="0" xfId="0" applyFont="1" applyFill="1" applyAlignment="1">
      <alignment vertical="center"/>
    </xf>
    <xf numFmtId="0" fontId="4" fillId="2" borderId="0" xfId="0" applyFont="1" applyFill="1" applyAlignment="1">
      <alignment vertical="center"/>
    </xf>
    <xf numFmtId="0" fontId="4" fillId="2" borderId="0" xfId="0" applyFont="1" applyFill="1" applyAlignment="1"/>
    <xf numFmtId="0" fontId="4" fillId="2" borderId="0" xfId="0" applyFont="1" applyFill="1" applyBorder="1" applyAlignment="1"/>
    <xf numFmtId="0" fontId="3" fillId="2" borderId="1" xfId="0" applyFont="1" applyFill="1" applyBorder="1" applyAlignment="1">
      <alignment vertical="center"/>
    </xf>
    <xf numFmtId="0" fontId="3" fillId="2" borderId="0" xfId="0" applyFont="1" applyFill="1" applyBorder="1" applyAlignment="1">
      <alignment vertical="center"/>
    </xf>
    <xf numFmtId="49" fontId="4" fillId="2" borderId="0" xfId="0" applyNumberFormat="1" applyFont="1" applyFill="1" applyAlignment="1"/>
    <xf numFmtId="0" fontId="4" fillId="2" borderId="0" xfId="0" applyFont="1" applyFill="1" applyAlignment="1">
      <alignment horizontal="center"/>
    </xf>
    <xf numFmtId="0" fontId="4" fillId="2" borderId="0" xfId="0" applyFont="1" applyFill="1" applyAlignment="1">
      <alignment horizontal="left"/>
    </xf>
    <xf numFmtId="0" fontId="4" fillId="2" borderId="0" xfId="0" applyFont="1" applyFill="1" applyAlignment="1">
      <alignment horizontal="right"/>
    </xf>
    <xf numFmtId="0" fontId="3" fillId="2" borderId="61" xfId="0" applyFont="1" applyFill="1" applyBorder="1" applyAlignment="1">
      <alignment vertical="center"/>
    </xf>
    <xf numFmtId="0" fontId="3" fillId="2" borderId="44" xfId="0" applyFont="1" applyFill="1" applyBorder="1" applyAlignment="1">
      <alignment vertical="center"/>
    </xf>
    <xf numFmtId="0" fontId="3" fillId="2" borderId="62" xfId="0" applyFont="1" applyFill="1" applyBorder="1" applyAlignment="1">
      <alignment vertical="center"/>
    </xf>
    <xf numFmtId="0" fontId="3" fillId="2" borderId="63" xfId="0" applyFont="1" applyFill="1" applyBorder="1" applyAlignment="1">
      <alignment vertical="center"/>
    </xf>
    <xf numFmtId="0" fontId="3" fillId="2" borderId="0" xfId="0" applyFont="1" applyFill="1" applyBorder="1" applyAlignment="1">
      <alignment horizontal="left" vertical="center"/>
    </xf>
    <xf numFmtId="0" fontId="3" fillId="2" borderId="64" xfId="0" applyFont="1" applyFill="1" applyBorder="1" applyAlignment="1">
      <alignment vertical="center"/>
    </xf>
    <xf numFmtId="0" fontId="3" fillId="2" borderId="65" xfId="0" applyFont="1" applyFill="1" applyBorder="1" applyAlignment="1">
      <alignment vertical="center"/>
    </xf>
    <xf numFmtId="0" fontId="3" fillId="2" borderId="66" xfId="0" applyFont="1" applyFill="1" applyBorder="1" applyAlignment="1">
      <alignment vertical="center"/>
    </xf>
    <xf numFmtId="0" fontId="8" fillId="2" borderId="0" xfId="0" applyFont="1" applyFill="1">
      <alignment vertical="center"/>
    </xf>
    <xf numFmtId="0" fontId="3" fillId="2" borderId="0" xfId="0" applyFont="1" applyFill="1">
      <alignment vertical="center"/>
    </xf>
    <xf numFmtId="0" fontId="3" fillId="2" borderId="8" xfId="0" applyFont="1" applyFill="1" applyBorder="1" applyAlignment="1">
      <alignment horizontal="center" vertical="center"/>
    </xf>
    <xf numFmtId="0" fontId="4" fillId="2" borderId="0" xfId="0" applyFont="1" applyFill="1">
      <alignment vertical="center"/>
    </xf>
    <xf numFmtId="0" fontId="3" fillId="2" borderId="11" xfId="0" applyFont="1" applyFill="1" applyBorder="1" applyAlignment="1">
      <alignment horizontal="center" vertical="center"/>
    </xf>
    <xf numFmtId="0" fontId="4" fillId="2" borderId="11" xfId="0" applyFont="1" applyFill="1" applyBorder="1">
      <alignment vertical="center"/>
    </xf>
    <xf numFmtId="0" fontId="3" fillId="2" borderId="7" xfId="0" applyFont="1" applyFill="1" applyBorder="1">
      <alignment vertical="center"/>
    </xf>
    <xf numFmtId="0" fontId="3" fillId="2" borderId="8" xfId="0" applyFont="1" applyFill="1" applyBorder="1">
      <alignment vertical="center"/>
    </xf>
    <xf numFmtId="0" fontId="10" fillId="2" borderId="10" xfId="0" applyFont="1" applyFill="1" applyBorder="1" applyAlignment="1">
      <alignment horizontal="center"/>
    </xf>
    <xf numFmtId="0" fontId="3" fillId="2" borderId="0" xfId="0" applyFont="1" applyFill="1" applyBorder="1">
      <alignment vertical="center"/>
    </xf>
    <xf numFmtId="0" fontId="3" fillId="2" borderId="60" xfId="0" applyFont="1" applyFill="1" applyBorder="1">
      <alignment vertical="center"/>
    </xf>
    <xf numFmtId="0" fontId="3" fillId="2" borderId="41" xfId="0" applyFont="1" applyFill="1" applyBorder="1">
      <alignment vertical="center"/>
    </xf>
    <xf numFmtId="0" fontId="3" fillId="2" borderId="9" xfId="0" applyFont="1" applyFill="1" applyBorder="1">
      <alignment vertical="center"/>
    </xf>
    <xf numFmtId="0" fontId="3" fillId="2" borderId="10" xfId="0" applyFont="1" applyFill="1" applyBorder="1">
      <alignment vertical="center"/>
    </xf>
    <xf numFmtId="0" fontId="3" fillId="2" borderId="11" xfId="0" applyFont="1" applyFill="1" applyBorder="1">
      <alignment vertical="center"/>
    </xf>
    <xf numFmtId="38" fontId="3" fillId="2" borderId="0" xfId="1" applyFont="1" applyFill="1" applyAlignment="1">
      <alignment horizontal="right"/>
    </xf>
    <xf numFmtId="38" fontId="18" fillId="2" borderId="69" xfId="1" applyFont="1" applyFill="1" applyBorder="1" applyAlignment="1">
      <alignment horizontal="center" vertical="center"/>
    </xf>
    <xf numFmtId="38" fontId="18" fillId="2" borderId="70" xfId="1" applyFont="1" applyFill="1" applyBorder="1" applyAlignment="1">
      <alignment horizontal="right" vertical="center" indent="1"/>
    </xf>
    <xf numFmtId="38" fontId="18" fillId="2" borderId="0" xfId="1" applyFont="1" applyFill="1" applyAlignment="1">
      <alignment horizontal="center" vertical="center"/>
    </xf>
    <xf numFmtId="38" fontId="18" fillId="2" borderId="0" xfId="1" applyFont="1" applyFill="1">
      <alignment vertical="center"/>
    </xf>
    <xf numFmtId="0" fontId="3" fillId="2" borderId="0" xfId="0" applyFont="1" applyFill="1" applyAlignment="1">
      <alignment horizontal="center" vertical="center"/>
    </xf>
    <xf numFmtId="0" fontId="10" fillId="2" borderId="8" xfId="0" applyFont="1" applyFill="1" applyBorder="1" applyAlignment="1">
      <alignment horizontal="center" vertical="top"/>
    </xf>
    <xf numFmtId="0" fontId="10" fillId="2" borderId="11" xfId="0" applyFont="1" applyFill="1" applyBorder="1" applyAlignment="1">
      <alignment horizontal="center" vertical="top"/>
    </xf>
    <xf numFmtId="0" fontId="10" fillId="2" borderId="11" xfId="0" applyFont="1" applyFill="1" applyBorder="1" applyAlignment="1">
      <alignment vertical="top"/>
    </xf>
    <xf numFmtId="0" fontId="4" fillId="2" borderId="0" xfId="0" applyFont="1" applyFill="1" applyAlignment="1">
      <alignment horizontal="center" vertical="center"/>
    </xf>
    <xf numFmtId="0" fontId="10" fillId="2" borderId="29" xfId="0" applyFont="1" applyFill="1" applyBorder="1" applyAlignment="1">
      <alignment horizontal="center" vertical="center"/>
    </xf>
    <xf numFmtId="0" fontId="10" fillId="2" borderId="32" xfId="0" applyFont="1" applyFill="1" applyBorder="1" applyAlignment="1">
      <alignment horizontal="center" vertical="center"/>
    </xf>
    <xf numFmtId="0" fontId="8" fillId="2" borderId="0" xfId="0" applyFont="1" applyFill="1" applyBorder="1">
      <alignment vertical="center"/>
    </xf>
    <xf numFmtId="0" fontId="4" fillId="2" borderId="38" xfId="0" applyFont="1" applyFill="1" applyBorder="1" applyAlignment="1">
      <alignment horizontal="right" vertical="center"/>
    </xf>
    <xf numFmtId="0" fontId="4" fillId="2" borderId="35" xfId="0" applyFont="1" applyFill="1" applyBorder="1" applyAlignment="1">
      <alignment horizontal="right" vertical="center"/>
    </xf>
    <xf numFmtId="0" fontId="4" fillId="2" borderId="36" xfId="0" applyFont="1" applyFill="1" applyBorder="1" applyAlignment="1">
      <alignment horizontal="distributed" vertical="center" indent="1"/>
    </xf>
    <xf numFmtId="0" fontId="4" fillId="2" borderId="39" xfId="0" applyFont="1" applyFill="1" applyBorder="1" applyAlignment="1">
      <alignment horizontal="right" vertical="center"/>
    </xf>
    <xf numFmtId="0" fontId="4" fillId="2" borderId="37" xfId="0" applyFont="1" applyFill="1" applyBorder="1" applyAlignment="1">
      <alignment horizontal="right" vertical="center"/>
    </xf>
    <xf numFmtId="0" fontId="4" fillId="2" borderId="32" xfId="0" applyFont="1" applyFill="1" applyBorder="1" applyAlignment="1">
      <alignment horizontal="distributed" vertical="center" wrapText="1" indent="1"/>
    </xf>
    <xf numFmtId="38" fontId="8" fillId="2" borderId="0" xfId="1" applyFont="1" applyFill="1" applyAlignment="1">
      <alignment vertical="center"/>
    </xf>
    <xf numFmtId="38" fontId="2" fillId="2" borderId="0" xfId="1" applyFont="1" applyFill="1" applyAlignment="1">
      <alignment vertical="center"/>
    </xf>
    <xf numFmtId="38" fontId="4" fillId="2" borderId="0" xfId="1" applyFont="1" applyFill="1" applyAlignment="1">
      <alignment horizontal="right"/>
    </xf>
    <xf numFmtId="38" fontId="4" fillId="2" borderId="0" xfId="1" applyFont="1" applyFill="1" applyAlignment="1">
      <alignment horizontal="center"/>
    </xf>
    <xf numFmtId="38" fontId="4" fillId="2" borderId="5" xfId="1" applyFont="1" applyFill="1" applyBorder="1" applyAlignment="1">
      <alignment horizontal="right"/>
    </xf>
    <xf numFmtId="38" fontId="19" fillId="2" borderId="14" xfId="1" applyFont="1" applyFill="1" applyBorder="1" applyAlignment="1"/>
    <xf numFmtId="38" fontId="8" fillId="2" borderId="0" xfId="1" applyFont="1" applyFill="1">
      <alignment vertical="center"/>
    </xf>
    <xf numFmtId="38" fontId="7" fillId="2" borderId="0" xfId="1" applyFont="1" applyFill="1" applyBorder="1" applyAlignment="1">
      <alignment vertical="center" wrapText="1"/>
    </xf>
    <xf numFmtId="38" fontId="8" fillId="2" borderId="0" xfId="1" applyFont="1" applyFill="1" applyAlignment="1">
      <alignment horizontal="left" vertical="center"/>
    </xf>
    <xf numFmtId="38" fontId="4" fillId="2" borderId="0" xfId="1" applyFont="1" applyFill="1" applyBorder="1" applyAlignment="1"/>
    <xf numFmtId="38" fontId="4" fillId="2" borderId="1" xfId="1" applyFont="1" applyFill="1" applyBorder="1" applyAlignment="1"/>
    <xf numFmtId="0" fontId="14" fillId="2" borderId="0" xfId="0" applyFont="1" applyFill="1" applyAlignment="1">
      <alignment horizontal="center" vertical="center"/>
    </xf>
    <xf numFmtId="0" fontId="4" fillId="2" borderId="0" xfId="0" applyFont="1" applyFill="1" applyAlignment="1">
      <alignment horizontal="left" vertical="center"/>
    </xf>
    <xf numFmtId="0" fontId="3" fillId="2" borderId="44" xfId="0" applyFont="1" applyFill="1" applyBorder="1">
      <alignment vertical="center"/>
    </xf>
    <xf numFmtId="38" fontId="3" fillId="2" borderId="0" xfId="1" applyFont="1" applyFill="1" applyBorder="1">
      <alignment vertical="center"/>
    </xf>
    <xf numFmtId="49" fontId="3" fillId="2" borderId="0" xfId="1" applyNumberFormat="1" applyFont="1" applyFill="1" applyBorder="1" applyAlignment="1">
      <alignment horizontal="center" vertical="center"/>
    </xf>
    <xf numFmtId="38" fontId="11" fillId="2" borderId="0" xfId="1" applyFont="1" applyFill="1" applyBorder="1">
      <alignment vertical="center"/>
    </xf>
    <xf numFmtId="38" fontId="11" fillId="2" borderId="0" xfId="1" applyFont="1" applyFill="1" applyBorder="1" applyAlignment="1">
      <alignment horizontal="center" vertical="center"/>
    </xf>
    <xf numFmtId="38" fontId="8" fillId="2" borderId="0" xfId="1" applyFont="1" applyFill="1" applyAlignment="1">
      <alignment horizontal="left" vertical="center"/>
    </xf>
    <xf numFmtId="38" fontId="12" fillId="2" borderId="0" xfId="1" applyFont="1" applyFill="1" applyBorder="1" applyAlignment="1">
      <alignment horizontal="left" vertical="center"/>
    </xf>
    <xf numFmtId="38" fontId="11" fillId="2" borderId="0" xfId="1" applyFont="1" applyFill="1" applyBorder="1" applyAlignment="1">
      <alignment horizontal="distributed" vertical="center"/>
    </xf>
    <xf numFmtId="38" fontId="3" fillId="2" borderId="25" xfId="1" applyFont="1" applyFill="1" applyBorder="1" applyAlignment="1">
      <alignment horizontal="center" vertical="center" wrapText="1"/>
    </xf>
    <xf numFmtId="49" fontId="11" fillId="2" borderId="0" xfId="1" applyNumberFormat="1" applyFont="1" applyFill="1" applyBorder="1" applyAlignment="1">
      <alignment horizontal="right" vertical="center"/>
    </xf>
    <xf numFmtId="38" fontId="12" fillId="2" borderId="0" xfId="1" applyFont="1" applyFill="1" applyBorder="1">
      <alignment vertical="center"/>
    </xf>
    <xf numFmtId="0" fontId="0" fillId="2" borderId="5" xfId="0" applyFill="1" applyBorder="1" applyAlignment="1">
      <alignment horizontal="center" vertical="center"/>
    </xf>
    <xf numFmtId="0" fontId="0" fillId="2" borderId="0" xfId="0" applyFill="1">
      <alignment vertical="center"/>
    </xf>
    <xf numFmtId="0" fontId="0" fillId="2" borderId="5" xfId="0" applyFill="1" applyBorder="1">
      <alignment vertical="center"/>
    </xf>
    <xf numFmtId="176" fontId="18" fillId="3" borderId="21" xfId="1" applyNumberFormat="1" applyFont="1" applyFill="1" applyBorder="1" applyAlignment="1" applyProtection="1">
      <alignment horizontal="center" vertical="center"/>
      <protection locked="0"/>
    </xf>
    <xf numFmtId="38" fontId="18" fillId="3" borderId="22" xfId="1" applyFont="1" applyFill="1" applyBorder="1" applyAlignment="1" applyProtection="1">
      <alignment horizontal="right" vertical="center" indent="1"/>
      <protection locked="0"/>
    </xf>
    <xf numFmtId="38" fontId="3" fillId="3" borderId="22" xfId="1" applyFont="1" applyFill="1" applyBorder="1" applyAlignment="1" applyProtection="1">
      <alignment horizontal="left" vertical="center"/>
      <protection locked="0"/>
    </xf>
    <xf numFmtId="38" fontId="3" fillId="3" borderId="22" xfId="1" applyFont="1" applyFill="1" applyBorder="1" applyProtection="1">
      <alignment vertical="center"/>
      <protection locked="0"/>
    </xf>
    <xf numFmtId="38" fontId="3" fillId="3" borderId="22" xfId="1" applyFont="1" applyFill="1" applyBorder="1" applyAlignment="1" applyProtection="1">
      <alignment horizontal="center" vertical="center"/>
      <protection locked="0"/>
    </xf>
    <xf numFmtId="38" fontId="3" fillId="3" borderId="23" xfId="1" applyFont="1" applyFill="1" applyBorder="1" applyProtection="1">
      <alignment vertical="center"/>
      <protection locked="0"/>
    </xf>
    <xf numFmtId="176" fontId="18" fillId="3" borderId="18" xfId="1" applyNumberFormat="1" applyFont="1" applyFill="1" applyBorder="1" applyAlignment="1" applyProtection="1">
      <alignment horizontal="center" vertical="center"/>
      <protection locked="0"/>
    </xf>
    <xf numFmtId="38" fontId="18" fillId="3" borderId="19" xfId="1" applyFont="1" applyFill="1" applyBorder="1" applyAlignment="1" applyProtection="1">
      <alignment horizontal="right" vertical="center" indent="1"/>
      <protection locked="0"/>
    </xf>
    <xf numFmtId="38" fontId="3" fillId="3" borderId="19" xfId="1" applyFont="1" applyFill="1" applyBorder="1" applyProtection="1">
      <alignment vertical="center"/>
      <protection locked="0"/>
    </xf>
    <xf numFmtId="38" fontId="3" fillId="3" borderId="19" xfId="1" applyFont="1" applyFill="1" applyBorder="1" applyAlignment="1" applyProtection="1">
      <alignment horizontal="center" vertical="center"/>
      <protection locked="0"/>
    </xf>
    <xf numFmtId="38" fontId="3" fillId="3" borderId="20" xfId="1" applyFont="1" applyFill="1" applyBorder="1" applyProtection="1">
      <alignment vertical="center"/>
      <protection locked="0"/>
    </xf>
    <xf numFmtId="176" fontId="18" fillId="3" borderId="21" xfId="1" applyNumberFormat="1" applyFont="1" applyFill="1" applyBorder="1" applyAlignment="1" applyProtection="1">
      <alignment horizontal="right" vertical="center"/>
      <protection locked="0"/>
    </xf>
    <xf numFmtId="176" fontId="18" fillId="3" borderId="18" xfId="1" applyNumberFormat="1" applyFont="1" applyFill="1" applyBorder="1" applyProtection="1">
      <alignment vertical="center"/>
      <protection locked="0"/>
    </xf>
    <xf numFmtId="38" fontId="18" fillId="3" borderId="19" xfId="1" applyNumberFormat="1" applyFont="1" applyFill="1" applyBorder="1" applyAlignment="1" applyProtection="1">
      <alignment horizontal="right" vertical="center" indent="1"/>
      <protection locked="0"/>
    </xf>
    <xf numFmtId="38" fontId="3" fillId="3" borderId="43" xfId="1" applyFont="1" applyFill="1" applyBorder="1" applyProtection="1">
      <alignment vertical="center"/>
      <protection locked="0"/>
    </xf>
    <xf numFmtId="176" fontId="18" fillId="3" borderId="72" xfId="1" applyNumberFormat="1" applyFont="1" applyFill="1" applyBorder="1" applyAlignment="1" applyProtection="1">
      <alignment horizontal="center" vertical="center"/>
      <protection locked="0"/>
    </xf>
    <xf numFmtId="38" fontId="3" fillId="2" borderId="24" xfId="1" applyFont="1" applyFill="1" applyBorder="1" applyAlignment="1">
      <alignment horizontal="distributed" vertical="center" indent="1"/>
    </xf>
    <xf numFmtId="38" fontId="3" fillId="2" borderId="24" xfId="1" applyFont="1" applyFill="1" applyBorder="1" applyAlignment="1">
      <alignment horizontal="center" vertical="center"/>
    </xf>
    <xf numFmtId="38" fontId="3" fillId="2" borderId="24" xfId="1" applyFont="1" applyFill="1" applyBorder="1" applyAlignment="1">
      <alignment horizontal="center" vertical="center" wrapText="1"/>
    </xf>
    <xf numFmtId="38" fontId="3" fillId="2" borderId="90" xfId="1" applyFont="1" applyFill="1" applyBorder="1" applyAlignment="1">
      <alignment horizontal="center" vertical="center"/>
    </xf>
    <xf numFmtId="38" fontId="3" fillId="2" borderId="25" xfId="1" applyFont="1" applyFill="1" applyBorder="1" applyAlignment="1">
      <alignment horizontal="right"/>
    </xf>
    <xf numFmtId="38" fontId="3" fillId="2" borderId="25" xfId="1" applyFont="1" applyFill="1" applyBorder="1" applyAlignment="1">
      <alignment horizontal="distributed" vertical="center" indent="1"/>
    </xf>
    <xf numFmtId="38" fontId="3" fillId="2" borderId="25" xfId="1" applyFont="1" applyFill="1" applyBorder="1" applyAlignment="1">
      <alignment horizontal="center" vertical="center"/>
    </xf>
    <xf numFmtId="38" fontId="3" fillId="2" borderId="25" xfId="1" applyFont="1" applyFill="1" applyBorder="1" applyAlignment="1">
      <alignment horizontal="distributed" vertical="center" wrapText="1" justifyLastLine="1"/>
    </xf>
    <xf numFmtId="38" fontId="3" fillId="2" borderId="91" xfId="1" applyFont="1" applyFill="1" applyBorder="1" applyAlignment="1">
      <alignment horizontal="center" vertical="center"/>
    </xf>
    <xf numFmtId="38" fontId="18" fillId="3" borderId="43" xfId="1" applyFont="1" applyFill="1" applyBorder="1" applyAlignment="1" applyProtection="1">
      <alignment horizontal="right" vertical="center" indent="1"/>
      <protection locked="0"/>
    </xf>
    <xf numFmtId="38" fontId="3" fillId="3" borderId="42" xfId="1" applyFont="1" applyFill="1" applyBorder="1" applyProtection="1">
      <alignment vertical="center"/>
      <protection locked="0"/>
    </xf>
    <xf numFmtId="38" fontId="18" fillId="2" borderId="90" xfId="1" applyFont="1" applyFill="1" applyBorder="1" applyAlignment="1">
      <alignment horizontal="center" vertical="center"/>
    </xf>
    <xf numFmtId="38" fontId="18" fillId="2" borderId="25" xfId="1" applyFont="1" applyFill="1" applyBorder="1" applyAlignment="1">
      <alignment horizontal="right"/>
    </xf>
    <xf numFmtId="38" fontId="12" fillId="2" borderId="24" xfId="1" applyFont="1" applyFill="1" applyBorder="1" applyAlignment="1">
      <alignment horizontal="center" vertical="center"/>
    </xf>
    <xf numFmtId="38" fontId="3" fillId="2" borderId="84" xfId="1" applyFont="1" applyFill="1" applyBorder="1" applyAlignment="1">
      <alignment horizontal="center" vertical="center" wrapText="1"/>
    </xf>
    <xf numFmtId="176" fontId="18" fillId="3" borderId="72" xfId="1" applyNumberFormat="1" applyFont="1" applyFill="1" applyBorder="1" applyProtection="1">
      <alignment vertical="center"/>
      <protection locked="0"/>
    </xf>
    <xf numFmtId="38" fontId="3" fillId="2" borderId="25" xfId="1" applyFont="1" applyFill="1" applyBorder="1" applyAlignment="1">
      <alignment horizontal="center" vertical="center" wrapText="1"/>
    </xf>
    <xf numFmtId="38" fontId="4" fillId="2" borderId="5" xfId="1" applyFont="1" applyFill="1" applyBorder="1" applyAlignment="1">
      <alignment horizontal="center"/>
    </xf>
    <xf numFmtId="38" fontId="7" fillId="2" borderId="24" xfId="1" applyFont="1" applyFill="1" applyBorder="1" applyAlignment="1">
      <alignment horizontal="center" vertical="center" wrapText="1"/>
    </xf>
    <xf numFmtId="38" fontId="3" fillId="2" borderId="25" xfId="1" applyFont="1" applyFill="1" applyBorder="1" applyAlignment="1">
      <alignment horizontal="center" vertical="center" wrapText="1"/>
    </xf>
    <xf numFmtId="38" fontId="3" fillId="3" borderId="87" xfId="1" applyFont="1" applyFill="1" applyBorder="1" applyAlignment="1" applyProtection="1">
      <alignment horizontal="left" vertical="center"/>
      <protection locked="0"/>
    </xf>
    <xf numFmtId="38" fontId="3" fillId="3" borderId="88" xfId="1" applyFont="1" applyFill="1" applyBorder="1" applyAlignment="1" applyProtection="1">
      <alignment horizontal="left" vertical="center"/>
      <protection locked="0"/>
    </xf>
    <xf numFmtId="38" fontId="3" fillId="3" borderId="85" xfId="1" applyFont="1" applyFill="1" applyBorder="1" applyAlignment="1" applyProtection="1">
      <alignment horizontal="left" vertical="center"/>
      <protection locked="0"/>
    </xf>
    <xf numFmtId="38" fontId="3" fillId="3" borderId="3" xfId="1" applyFont="1" applyFill="1" applyBorder="1" applyAlignment="1" applyProtection="1">
      <alignment horizontal="left" vertical="center"/>
      <protection locked="0"/>
    </xf>
    <xf numFmtId="38" fontId="3" fillId="3" borderId="86" xfId="1" applyFont="1" applyFill="1" applyBorder="1" applyAlignment="1" applyProtection="1">
      <alignment horizontal="left" vertical="center"/>
      <protection locked="0"/>
    </xf>
    <xf numFmtId="38" fontId="3" fillId="3" borderId="43" xfId="1" applyFont="1" applyFill="1" applyBorder="1" applyAlignment="1" applyProtection="1">
      <alignment horizontal="center" vertical="center"/>
      <protection locked="0"/>
    </xf>
    <xf numFmtId="38" fontId="3" fillId="3" borderId="19" xfId="1" applyFont="1" applyFill="1" applyBorder="1" applyAlignment="1" applyProtection="1">
      <alignment horizontal="center" vertical="center"/>
      <protection locked="0"/>
    </xf>
    <xf numFmtId="38" fontId="3" fillId="3" borderId="22" xfId="1" applyFont="1" applyFill="1" applyBorder="1" applyAlignment="1" applyProtection="1">
      <alignment horizontal="center" vertical="center"/>
      <protection locked="0"/>
    </xf>
    <xf numFmtId="0" fontId="14" fillId="2" borderId="0" xfId="0" applyFont="1" applyFill="1" applyAlignment="1">
      <alignment horizontal="center" vertical="center"/>
    </xf>
    <xf numFmtId="38" fontId="18" fillId="3" borderId="43" xfId="1" applyNumberFormat="1" applyFont="1" applyFill="1" applyBorder="1" applyAlignment="1" applyProtection="1">
      <alignment horizontal="right" vertical="center" indent="1"/>
      <protection locked="0"/>
    </xf>
    <xf numFmtId="38" fontId="3" fillId="3" borderId="57" xfId="1" applyFont="1" applyFill="1" applyBorder="1" applyAlignment="1" applyProtection="1">
      <alignment horizontal="left" vertical="center"/>
      <protection locked="0"/>
    </xf>
    <xf numFmtId="0" fontId="4" fillId="2" borderId="0" xfId="0" applyFont="1" applyFill="1" applyBorder="1" applyAlignment="1">
      <alignment horizontal="left" vertical="center"/>
    </xf>
    <xf numFmtId="177" fontId="17" fillId="2" borderId="12" xfId="0" applyNumberFormat="1" applyFont="1" applyFill="1" applyBorder="1" applyAlignment="1">
      <alignment horizontal="right" vertical="center"/>
    </xf>
    <xf numFmtId="177" fontId="3" fillId="2" borderId="14" xfId="0" applyNumberFormat="1" applyFont="1" applyFill="1" applyBorder="1" applyAlignment="1">
      <alignment horizontal="center" vertical="top"/>
    </xf>
    <xf numFmtId="177" fontId="17" fillId="2" borderId="6" xfId="0" applyNumberFormat="1" applyFont="1" applyFill="1" applyBorder="1" applyAlignment="1">
      <alignment horizontal="right" vertical="center"/>
    </xf>
    <xf numFmtId="177" fontId="3" fillId="2" borderId="29" xfId="0" applyNumberFormat="1" applyFont="1" applyFill="1" applyBorder="1" applyAlignment="1">
      <alignment horizontal="center" vertical="top"/>
    </xf>
    <xf numFmtId="177" fontId="17" fillId="2" borderId="77" xfId="0" applyNumberFormat="1" applyFont="1" applyFill="1" applyBorder="1" applyAlignment="1">
      <alignment horizontal="right" vertical="center"/>
    </xf>
    <xf numFmtId="177" fontId="3" fillId="2" borderId="36" xfId="0" applyNumberFormat="1" applyFont="1" applyFill="1" applyBorder="1" applyAlignment="1">
      <alignment horizontal="center" vertical="top"/>
    </xf>
    <xf numFmtId="177" fontId="17" fillId="2" borderId="30" xfId="0" applyNumberFormat="1" applyFont="1" applyFill="1" applyBorder="1" applyAlignment="1">
      <alignment horizontal="right" vertical="center"/>
    </xf>
    <xf numFmtId="177" fontId="3" fillId="2" borderId="32" xfId="0" applyNumberFormat="1" applyFont="1" applyFill="1" applyBorder="1" applyAlignment="1">
      <alignment horizontal="center" vertical="top"/>
    </xf>
    <xf numFmtId="38" fontId="3" fillId="2" borderId="7" xfId="1" applyFont="1" applyFill="1" applyBorder="1">
      <alignment vertical="center"/>
    </xf>
    <xf numFmtId="178" fontId="10" fillId="2" borderId="29" xfId="0" applyNumberFormat="1" applyFont="1" applyFill="1" applyBorder="1" applyAlignment="1">
      <alignment horizontal="center" vertical="center"/>
    </xf>
    <xf numFmtId="178" fontId="10" fillId="2" borderId="32" xfId="0" applyNumberFormat="1" applyFont="1" applyFill="1" applyBorder="1" applyAlignment="1">
      <alignment horizontal="center" vertical="center"/>
    </xf>
    <xf numFmtId="178" fontId="0" fillId="2" borderId="29" xfId="0" applyNumberFormat="1" applyFill="1" applyBorder="1" applyAlignment="1">
      <alignment horizontal="center" vertical="center"/>
    </xf>
    <xf numFmtId="178" fontId="0" fillId="2" borderId="32" xfId="0" applyNumberFormat="1" applyFill="1" applyBorder="1" applyAlignment="1">
      <alignment horizontal="center" vertical="center"/>
    </xf>
    <xf numFmtId="176" fontId="23" fillId="3" borderId="21" xfId="1" applyNumberFormat="1" applyFont="1" applyFill="1" applyBorder="1" applyAlignment="1" applyProtection="1">
      <alignment horizontal="right" vertical="center"/>
      <protection locked="0"/>
    </xf>
    <xf numFmtId="49" fontId="4" fillId="3" borderId="95" xfId="0" applyNumberFormat="1" applyFont="1" applyFill="1" applyBorder="1" applyAlignment="1" applyProtection="1">
      <alignment horizontal="center" vertical="center"/>
      <protection locked="0"/>
    </xf>
    <xf numFmtId="0" fontId="24" fillId="2" borderId="5" xfId="0" applyFont="1" applyFill="1" applyBorder="1" applyAlignment="1">
      <alignment horizontal="left" vertical="center"/>
    </xf>
    <xf numFmtId="38" fontId="11" fillId="2" borderId="0" xfId="1" applyFont="1" applyFill="1" applyBorder="1" applyAlignment="1">
      <alignment vertical="center"/>
    </xf>
    <xf numFmtId="38" fontId="3" fillId="2" borderId="97" xfId="1" applyFont="1" applyFill="1" applyBorder="1" applyAlignment="1">
      <alignment horizontal="center" vertical="center"/>
    </xf>
    <xf numFmtId="38" fontId="3" fillId="2" borderId="58" xfId="1" applyFont="1" applyFill="1" applyBorder="1">
      <alignment vertical="center"/>
    </xf>
    <xf numFmtId="38" fontId="3" fillId="2" borderId="98" xfId="1" applyFont="1" applyFill="1" applyBorder="1">
      <alignment vertical="center"/>
    </xf>
    <xf numFmtId="38" fontId="3" fillId="2" borderId="99" xfId="1" applyFont="1" applyFill="1" applyBorder="1">
      <alignment vertical="center"/>
    </xf>
    <xf numFmtId="38" fontId="3" fillId="2" borderId="100" xfId="1" applyFont="1" applyFill="1" applyBorder="1">
      <alignment vertical="center"/>
    </xf>
    <xf numFmtId="38" fontId="3" fillId="2" borderId="101" xfId="1" applyFont="1" applyFill="1" applyBorder="1">
      <alignment vertical="center"/>
    </xf>
    <xf numFmtId="0" fontId="4" fillId="3" borderId="1" xfId="0" applyFont="1" applyFill="1" applyBorder="1" applyAlignment="1" applyProtection="1">
      <alignment horizontal="left" vertical="center"/>
      <protection locked="0"/>
    </xf>
    <xf numFmtId="0" fontId="5" fillId="2" borderId="0" xfId="0" applyFont="1" applyFill="1" applyAlignment="1">
      <alignment horizontal="center" vertical="center"/>
    </xf>
    <xf numFmtId="0" fontId="4" fillId="3" borderId="1" xfId="0" applyFont="1" applyFill="1" applyBorder="1" applyAlignment="1" applyProtection="1">
      <alignment horizontal="left"/>
      <protection locked="0"/>
    </xf>
    <xf numFmtId="0" fontId="4" fillId="3" borderId="4" xfId="0" applyFont="1" applyFill="1" applyBorder="1" applyAlignment="1" applyProtection="1">
      <alignment horizontal="left"/>
      <protection locked="0"/>
    </xf>
    <xf numFmtId="0" fontId="3" fillId="2" borderId="0" xfId="0" applyFont="1" applyFill="1" applyBorder="1" applyAlignment="1">
      <alignment horizontal="left" vertical="center" wrapText="1"/>
    </xf>
    <xf numFmtId="0" fontId="3" fillId="2" borderId="64" xfId="0" applyFont="1" applyFill="1" applyBorder="1" applyAlignment="1">
      <alignment horizontal="left" vertical="center" wrapText="1"/>
    </xf>
    <xf numFmtId="0" fontId="4" fillId="3" borderId="1" xfId="0" applyFont="1" applyFill="1" applyBorder="1" applyAlignment="1" applyProtection="1">
      <alignment horizontal="left" vertical="center"/>
      <protection locked="0"/>
    </xf>
    <xf numFmtId="0" fontId="4" fillId="3" borderId="1" xfId="0" applyFont="1" applyFill="1" applyBorder="1" applyAlignment="1" applyProtection="1">
      <alignment horizontal="center" vertical="center"/>
      <protection locked="0"/>
    </xf>
    <xf numFmtId="0" fontId="10" fillId="2" borderId="5" xfId="0" applyFont="1" applyFill="1" applyBorder="1" applyAlignment="1">
      <alignment horizontal="center" vertical="center" textRotation="255"/>
    </xf>
    <xf numFmtId="0" fontId="10" fillId="2" borderId="5" xfId="0" applyFont="1" applyFill="1" applyBorder="1" applyAlignment="1">
      <alignment horizontal="center" vertical="center"/>
    </xf>
    <xf numFmtId="0" fontId="10" fillId="2" borderId="12" xfId="0" applyFont="1" applyFill="1" applyBorder="1" applyAlignment="1">
      <alignment horizontal="center" vertical="center"/>
    </xf>
    <xf numFmtId="38" fontId="17" fillId="2" borderId="5" xfId="0" applyNumberFormat="1" applyFont="1" applyFill="1" applyBorder="1" applyAlignment="1" applyProtection="1">
      <alignment horizontal="right" vertical="center"/>
    </xf>
    <xf numFmtId="0" fontId="17" fillId="2" borderId="5" xfId="0" applyFont="1" applyFill="1" applyBorder="1" applyAlignment="1" applyProtection="1">
      <alignment horizontal="right" vertical="center"/>
    </xf>
    <xf numFmtId="0" fontId="17" fillId="2" borderId="12" xfId="0" applyFont="1" applyFill="1" applyBorder="1" applyAlignment="1" applyProtection="1">
      <alignment horizontal="right" vertical="center"/>
    </xf>
    <xf numFmtId="0" fontId="20" fillId="2" borderId="5" xfId="0" applyFont="1" applyFill="1" applyBorder="1" applyAlignment="1" applyProtection="1">
      <alignment horizontal="right" vertical="center"/>
    </xf>
    <xf numFmtId="0" fontId="20" fillId="2" borderId="12" xfId="0" applyFont="1" applyFill="1" applyBorder="1" applyAlignment="1" applyProtection="1">
      <alignment horizontal="right" vertical="center"/>
    </xf>
    <xf numFmtId="178" fontId="17" fillId="3" borderId="5" xfId="0" applyNumberFormat="1" applyFont="1" applyFill="1" applyBorder="1" applyAlignment="1" applyProtection="1">
      <alignment horizontal="right" vertical="center"/>
      <protection locked="0"/>
    </xf>
    <xf numFmtId="178" fontId="17" fillId="3" borderId="12" xfId="0" applyNumberFormat="1" applyFont="1" applyFill="1" applyBorder="1" applyAlignment="1" applyProtection="1">
      <alignment horizontal="right" vertical="center"/>
      <protection locked="0"/>
    </xf>
    <xf numFmtId="178" fontId="20" fillId="3" borderId="5" xfId="0" applyNumberFormat="1" applyFont="1" applyFill="1" applyBorder="1" applyAlignment="1" applyProtection="1">
      <alignment horizontal="right" vertical="center"/>
      <protection locked="0"/>
    </xf>
    <xf numFmtId="178" fontId="20" fillId="3" borderId="12" xfId="0" applyNumberFormat="1" applyFont="1" applyFill="1" applyBorder="1" applyAlignment="1" applyProtection="1">
      <alignment horizontal="right" vertical="center"/>
      <protection locked="0"/>
    </xf>
    <xf numFmtId="178" fontId="20" fillId="3" borderId="10" xfId="0" applyNumberFormat="1" applyFont="1" applyFill="1" applyBorder="1" applyAlignment="1" applyProtection="1">
      <alignment horizontal="right" vertical="center"/>
      <protection locked="0"/>
    </xf>
    <xf numFmtId="0" fontId="10" fillId="2" borderId="6" xfId="0" applyFont="1" applyFill="1" applyBorder="1" applyAlignment="1">
      <alignment horizontal="center" wrapText="1"/>
    </xf>
    <xf numFmtId="0" fontId="10" fillId="2" borderId="7" xfId="0" applyFont="1" applyFill="1" applyBorder="1" applyAlignment="1">
      <alignment horizontal="center" wrapText="1"/>
    </xf>
    <xf numFmtId="0" fontId="10" fillId="2" borderId="8" xfId="0" applyFont="1" applyFill="1" applyBorder="1" applyAlignment="1">
      <alignment horizontal="center" wrapText="1"/>
    </xf>
    <xf numFmtId="0" fontId="10" fillId="2" borderId="41" xfId="0" applyFont="1" applyFill="1" applyBorder="1" applyAlignment="1">
      <alignment horizontal="center" wrapText="1"/>
    </xf>
    <xf numFmtId="0" fontId="10" fillId="2" borderId="0" xfId="0" applyFont="1" applyFill="1" applyBorder="1" applyAlignment="1">
      <alignment horizontal="center" wrapText="1"/>
    </xf>
    <xf numFmtId="0" fontId="10" fillId="2" borderId="60" xfId="0" applyFont="1" applyFill="1" applyBorder="1" applyAlignment="1">
      <alignment horizontal="center" wrapText="1"/>
    </xf>
    <xf numFmtId="0" fontId="9" fillId="2" borderId="41" xfId="0" applyFont="1" applyFill="1" applyBorder="1" applyAlignment="1">
      <alignment horizontal="left" wrapText="1"/>
    </xf>
    <xf numFmtId="0" fontId="9" fillId="2" borderId="0" xfId="0" applyFont="1" applyFill="1" applyBorder="1" applyAlignment="1">
      <alignment horizontal="left" wrapText="1"/>
    </xf>
    <xf numFmtId="0" fontId="9" fillId="2" borderId="60" xfId="0" applyFont="1" applyFill="1" applyBorder="1" applyAlignment="1">
      <alignment horizontal="left" wrapText="1"/>
    </xf>
    <xf numFmtId="0" fontId="10" fillId="2" borderId="6" xfId="0" applyFont="1" applyFill="1" applyBorder="1" applyAlignment="1">
      <alignment horizontal="left"/>
    </xf>
    <xf numFmtId="0" fontId="10" fillId="2" borderId="7" xfId="0" applyFont="1" applyFill="1" applyBorder="1" applyAlignment="1">
      <alignment horizontal="left"/>
    </xf>
    <xf numFmtId="0" fontId="10" fillId="2" borderId="41" xfId="0" applyFont="1" applyFill="1" applyBorder="1" applyAlignment="1">
      <alignment horizontal="left"/>
    </xf>
    <xf numFmtId="0" fontId="10" fillId="2" borderId="0" xfId="0" applyFont="1" applyFill="1" applyBorder="1" applyAlignment="1">
      <alignment horizontal="left"/>
    </xf>
    <xf numFmtId="38" fontId="3" fillId="2" borderId="17" xfId="1" applyFont="1" applyFill="1" applyBorder="1" applyAlignment="1">
      <alignment horizontal="center" vertical="center"/>
    </xf>
    <xf numFmtId="38" fontId="3" fillId="2" borderId="89" xfId="1" applyFont="1" applyFill="1" applyBorder="1" applyAlignment="1">
      <alignment horizontal="center" vertical="center"/>
    </xf>
    <xf numFmtId="38" fontId="7" fillId="2" borderId="68" xfId="1" applyFont="1" applyFill="1" applyBorder="1" applyAlignment="1">
      <alignment horizontal="left" vertical="center"/>
    </xf>
    <xf numFmtId="38" fontId="7" fillId="2" borderId="40" xfId="1" applyFont="1" applyFill="1" applyBorder="1" applyAlignment="1">
      <alignment horizontal="left" vertical="center"/>
    </xf>
    <xf numFmtId="38" fontId="7" fillId="2" borderId="67" xfId="1" applyFont="1" applyFill="1" applyBorder="1" applyAlignment="1">
      <alignment horizontal="left" vertical="center"/>
    </xf>
    <xf numFmtId="38" fontId="8" fillId="2" borderId="10" xfId="1" applyFont="1" applyFill="1" applyBorder="1" applyAlignment="1">
      <alignment horizontal="left" vertical="center"/>
    </xf>
    <xf numFmtId="38" fontId="3" fillId="2" borderId="15" xfId="1" applyFont="1" applyFill="1" applyBorder="1" applyAlignment="1">
      <alignment horizontal="center" vertical="center"/>
    </xf>
    <xf numFmtId="38" fontId="3" fillId="2" borderId="26" xfId="1" applyFont="1" applyFill="1" applyBorder="1" applyAlignment="1">
      <alignment horizontal="center" vertical="center"/>
    </xf>
    <xf numFmtId="38" fontId="3" fillId="2" borderId="16" xfId="1" applyFont="1" applyFill="1" applyBorder="1" applyAlignment="1">
      <alignment horizontal="distributed" vertical="center" indent="1"/>
    </xf>
    <xf numFmtId="38" fontId="3" fillId="2" borderId="24" xfId="1" applyFont="1" applyFill="1" applyBorder="1" applyAlignment="1">
      <alignment horizontal="distributed" vertical="center" indent="1"/>
    </xf>
    <xf numFmtId="38" fontId="3" fillId="2" borderId="25" xfId="1" applyFont="1" applyFill="1" applyBorder="1" applyAlignment="1">
      <alignment horizontal="center" vertical="center" wrapText="1"/>
    </xf>
    <xf numFmtId="38" fontId="3" fillId="2" borderId="40" xfId="1" applyFont="1" applyFill="1" applyBorder="1" applyAlignment="1">
      <alignment horizontal="center" vertical="center" wrapText="1"/>
    </xf>
    <xf numFmtId="38" fontId="3" fillId="2" borderId="16" xfId="1" applyFont="1" applyFill="1" applyBorder="1" applyAlignment="1">
      <alignment horizontal="center" vertical="center"/>
    </xf>
    <xf numFmtId="38" fontId="3" fillId="2" borderId="16" xfId="1" applyFont="1" applyFill="1" applyBorder="1" applyAlignment="1">
      <alignment horizontal="distributed" vertical="center" wrapText="1" justifyLastLine="1"/>
    </xf>
    <xf numFmtId="38" fontId="3" fillId="2" borderId="24" xfId="1" applyFont="1" applyFill="1" applyBorder="1" applyAlignment="1">
      <alignment horizontal="distributed" vertical="center" wrapText="1" justifyLastLine="1"/>
    </xf>
    <xf numFmtId="38" fontId="21" fillId="2" borderId="10" xfId="1" applyFont="1" applyFill="1" applyBorder="1" applyAlignment="1">
      <alignment horizontal="left" vertical="center"/>
    </xf>
    <xf numFmtId="38" fontId="18" fillId="2" borderId="15" xfId="1" applyFont="1" applyFill="1" applyBorder="1" applyAlignment="1">
      <alignment horizontal="center" vertical="center"/>
    </xf>
    <xf numFmtId="38" fontId="18" fillId="2" borderId="26" xfId="1" applyFont="1" applyFill="1" applyBorder="1" applyAlignment="1">
      <alignment horizontal="center" vertical="center"/>
    </xf>
    <xf numFmtId="38" fontId="18" fillId="2" borderId="16" xfId="1" applyFont="1" applyFill="1" applyBorder="1" applyAlignment="1">
      <alignment horizontal="distributed" vertical="center" indent="1"/>
    </xf>
    <xf numFmtId="38" fontId="18" fillId="2" borderId="24" xfId="1" applyFont="1" applyFill="1" applyBorder="1" applyAlignment="1">
      <alignment horizontal="distributed" vertical="center" indent="1"/>
    </xf>
    <xf numFmtId="0" fontId="10" fillId="2" borderId="6" xfId="0" applyFont="1" applyFill="1" applyBorder="1" applyAlignment="1">
      <alignment horizontal="center" vertical="center"/>
    </xf>
    <xf numFmtId="0" fontId="10" fillId="2" borderId="7" xfId="0" applyFont="1" applyFill="1" applyBorder="1" applyAlignment="1">
      <alignment horizontal="center" vertical="center"/>
    </xf>
    <xf numFmtId="0" fontId="10" fillId="2" borderId="8" xfId="0" applyFont="1" applyFill="1" applyBorder="1" applyAlignment="1">
      <alignment horizontal="center" vertical="center"/>
    </xf>
    <xf numFmtId="0" fontId="10" fillId="2" borderId="9" xfId="0" applyFont="1" applyFill="1" applyBorder="1" applyAlignment="1">
      <alignment horizontal="center" vertical="center"/>
    </xf>
    <xf numFmtId="0" fontId="10" fillId="2" borderId="10" xfId="0" applyFont="1" applyFill="1" applyBorder="1" applyAlignment="1">
      <alignment horizontal="center" vertical="center"/>
    </xf>
    <xf numFmtId="0" fontId="10" fillId="2" borderId="11" xfId="0" applyFont="1" applyFill="1" applyBorder="1" applyAlignment="1">
      <alignment horizontal="center" vertical="center"/>
    </xf>
    <xf numFmtId="177" fontId="17" fillId="2" borderId="6" xfId="0" applyNumberFormat="1" applyFont="1" applyFill="1" applyBorder="1" applyAlignment="1" applyProtection="1">
      <alignment horizontal="right" vertical="center"/>
    </xf>
    <xf numFmtId="177" fontId="17" fillId="2" borderId="7" xfId="0" applyNumberFormat="1" applyFont="1" applyFill="1" applyBorder="1" applyAlignment="1" applyProtection="1">
      <alignment horizontal="right" vertical="center"/>
    </xf>
    <xf numFmtId="177" fontId="17" fillId="2" borderId="9" xfId="0" applyNumberFormat="1" applyFont="1" applyFill="1" applyBorder="1" applyAlignment="1" applyProtection="1">
      <alignment horizontal="right" vertical="center"/>
    </xf>
    <xf numFmtId="177" fontId="17" fillId="2" borderId="10" xfId="0" applyNumberFormat="1" applyFont="1" applyFill="1" applyBorder="1" applyAlignment="1" applyProtection="1">
      <alignment horizontal="right" vertical="center"/>
    </xf>
    <xf numFmtId="0" fontId="10" fillId="2" borderId="34" xfId="0" applyFont="1" applyFill="1" applyBorder="1" applyAlignment="1">
      <alignment horizontal="center" vertical="center" textRotation="255"/>
    </xf>
    <xf numFmtId="0" fontId="10" fillId="2" borderId="73" xfId="0" applyFont="1" applyFill="1" applyBorder="1" applyAlignment="1">
      <alignment horizontal="center" vertical="center" textRotation="255"/>
    </xf>
    <xf numFmtId="0" fontId="10" fillId="2" borderId="71" xfId="0" applyFont="1" applyFill="1" applyBorder="1" applyAlignment="1">
      <alignment horizontal="center" vertical="center" textRotation="255"/>
    </xf>
    <xf numFmtId="0" fontId="10" fillId="2" borderId="5" xfId="0" applyFont="1" applyFill="1" applyBorder="1" applyAlignment="1">
      <alignment horizontal="distributed" vertical="center"/>
    </xf>
    <xf numFmtId="0" fontId="10" fillId="2" borderId="6" xfId="0" applyFont="1" applyFill="1" applyBorder="1" applyAlignment="1">
      <alignment horizontal="left" vertical="center"/>
    </xf>
    <xf numFmtId="0" fontId="10" fillId="2" borderId="7" xfId="0" applyFont="1" applyFill="1" applyBorder="1" applyAlignment="1">
      <alignment horizontal="left" vertical="center"/>
    </xf>
    <xf numFmtId="0" fontId="10" fillId="2" borderId="8" xfId="0" applyFont="1" applyFill="1" applyBorder="1" applyAlignment="1">
      <alignment horizontal="left" vertical="center"/>
    </xf>
    <xf numFmtId="0" fontId="10" fillId="2" borderId="9" xfId="0" applyFont="1" applyFill="1" applyBorder="1" applyAlignment="1">
      <alignment horizontal="left" vertical="center"/>
    </xf>
    <xf numFmtId="0" fontId="10" fillId="2" borderId="10" xfId="0" applyFont="1" applyFill="1" applyBorder="1" applyAlignment="1">
      <alignment horizontal="left" vertical="center"/>
    </xf>
    <xf numFmtId="0" fontId="10" fillId="2" borderId="11" xfId="0" applyFont="1" applyFill="1" applyBorder="1" applyAlignment="1">
      <alignment horizontal="left" vertical="center"/>
    </xf>
    <xf numFmtId="179" fontId="17" fillId="3" borderId="27" xfId="0" applyNumberFormat="1" applyFont="1" applyFill="1" applyBorder="1" applyAlignment="1" applyProtection="1">
      <alignment vertical="center"/>
      <protection locked="0"/>
    </xf>
    <xf numFmtId="179" fontId="17" fillId="3" borderId="28" xfId="0" applyNumberFormat="1" applyFont="1" applyFill="1" applyBorder="1" applyAlignment="1" applyProtection="1">
      <alignment vertical="center"/>
      <protection locked="0"/>
    </xf>
    <xf numFmtId="179" fontId="17" fillId="3" borderId="30" xfId="0" applyNumberFormat="1" applyFont="1" applyFill="1" applyBorder="1" applyAlignment="1" applyProtection="1">
      <alignment vertical="center"/>
      <protection locked="0"/>
    </xf>
    <xf numFmtId="179" fontId="17" fillId="3" borderId="31" xfId="0" applyNumberFormat="1" applyFont="1" applyFill="1" applyBorder="1" applyAlignment="1" applyProtection="1">
      <alignment vertical="center"/>
      <protection locked="0"/>
    </xf>
    <xf numFmtId="0" fontId="10" fillId="2" borderId="6" xfId="0" applyFont="1" applyFill="1" applyBorder="1" applyAlignment="1">
      <alignment horizontal="distributed" vertical="center"/>
    </xf>
    <xf numFmtId="0" fontId="10" fillId="2" borderId="7" xfId="0" applyFont="1" applyFill="1" applyBorder="1" applyAlignment="1">
      <alignment horizontal="distributed" vertical="center"/>
    </xf>
    <xf numFmtId="0" fontId="10" fillId="2" borderId="8" xfId="0" applyFont="1" applyFill="1" applyBorder="1" applyAlignment="1">
      <alignment horizontal="distributed" vertical="center"/>
    </xf>
    <xf numFmtId="0" fontId="10" fillId="2" borderId="9" xfId="0" applyFont="1" applyFill="1" applyBorder="1" applyAlignment="1">
      <alignment horizontal="distributed" vertical="center"/>
    </xf>
    <xf numFmtId="0" fontId="10" fillId="2" borderId="10" xfId="0" applyFont="1" applyFill="1" applyBorder="1" applyAlignment="1">
      <alignment horizontal="distributed" vertical="center"/>
    </xf>
    <xf numFmtId="0" fontId="10" fillId="2" borderId="11" xfId="0" applyFont="1" applyFill="1" applyBorder="1" applyAlignment="1">
      <alignment horizontal="distributed" vertical="center"/>
    </xf>
    <xf numFmtId="0" fontId="10" fillId="2" borderId="5" xfId="0" applyFont="1" applyFill="1" applyBorder="1" applyAlignment="1">
      <alignment horizontal="distributed" vertical="center" wrapText="1"/>
    </xf>
    <xf numFmtId="38" fontId="17" fillId="2" borderId="6" xfId="0" applyNumberFormat="1" applyFont="1" applyFill="1" applyBorder="1" applyAlignment="1" applyProtection="1">
      <alignment horizontal="right" vertical="center"/>
    </xf>
    <xf numFmtId="0" fontId="17" fillId="2" borderId="7" xfId="0" applyFont="1" applyFill="1" applyBorder="1" applyAlignment="1" applyProtection="1">
      <alignment horizontal="right" vertical="center"/>
    </xf>
    <xf numFmtId="0" fontId="17" fillId="2" borderId="9" xfId="0" applyFont="1" applyFill="1" applyBorder="1" applyAlignment="1" applyProtection="1">
      <alignment horizontal="right" vertical="center"/>
    </xf>
    <xf numFmtId="0" fontId="17" fillId="2" borderId="10" xfId="0" applyFont="1" applyFill="1" applyBorder="1" applyAlignment="1" applyProtection="1">
      <alignment horizontal="right" vertical="center"/>
    </xf>
    <xf numFmtId="0" fontId="10" fillId="2" borderId="6" xfId="0" applyFont="1" applyFill="1" applyBorder="1" applyAlignment="1">
      <alignment horizontal="center" vertical="center" textRotation="255"/>
    </xf>
    <xf numFmtId="0" fontId="10" fillId="2" borderId="41" xfId="0" applyFont="1" applyFill="1" applyBorder="1" applyAlignment="1">
      <alignment horizontal="center" vertical="center" textRotation="255"/>
    </xf>
    <xf numFmtId="0" fontId="10" fillId="2" borderId="9" xfId="0" applyFont="1" applyFill="1" applyBorder="1" applyAlignment="1">
      <alignment horizontal="center" vertical="center" textRotation="255"/>
    </xf>
    <xf numFmtId="178" fontId="17" fillId="3" borderId="6" xfId="0" applyNumberFormat="1" applyFont="1" applyFill="1" applyBorder="1" applyAlignment="1" applyProtection="1">
      <alignment horizontal="right" vertical="center"/>
      <protection locked="0"/>
    </xf>
    <xf numFmtId="178" fontId="17" fillId="3" borderId="7" xfId="0" applyNumberFormat="1" applyFont="1" applyFill="1" applyBorder="1" applyAlignment="1" applyProtection="1">
      <alignment horizontal="right" vertical="center"/>
      <protection locked="0"/>
    </xf>
    <xf numFmtId="178" fontId="17" fillId="3" borderId="9" xfId="0" applyNumberFormat="1" applyFont="1" applyFill="1" applyBorder="1" applyAlignment="1" applyProtection="1">
      <alignment horizontal="right" vertical="center"/>
      <protection locked="0"/>
    </xf>
    <xf numFmtId="178" fontId="17" fillId="3" borderId="10" xfId="0" applyNumberFormat="1" applyFont="1" applyFill="1" applyBorder="1" applyAlignment="1" applyProtection="1">
      <alignment horizontal="right" vertical="center"/>
      <protection locked="0"/>
    </xf>
    <xf numFmtId="178" fontId="17" fillId="2" borderId="6" xfId="0" applyNumberFormat="1" applyFont="1" applyFill="1" applyBorder="1" applyAlignment="1" applyProtection="1">
      <alignment horizontal="right" vertical="center"/>
    </xf>
    <xf numFmtId="178" fontId="17" fillId="2" borderId="7" xfId="0" applyNumberFormat="1" applyFont="1" applyFill="1" applyBorder="1" applyAlignment="1" applyProtection="1">
      <alignment horizontal="right" vertical="center"/>
    </xf>
    <xf numFmtId="178" fontId="17" fillId="2" borderId="9" xfId="0" applyNumberFormat="1" applyFont="1" applyFill="1" applyBorder="1" applyAlignment="1" applyProtection="1">
      <alignment horizontal="right" vertical="center"/>
    </xf>
    <xf numFmtId="178" fontId="17" fillId="2" borderId="10" xfId="0" applyNumberFormat="1" applyFont="1" applyFill="1" applyBorder="1" applyAlignment="1" applyProtection="1">
      <alignment horizontal="right" vertical="center"/>
    </xf>
    <xf numFmtId="178" fontId="17" fillId="2" borderId="6" xfId="0" applyNumberFormat="1" applyFont="1" applyFill="1" applyBorder="1" applyAlignment="1" applyProtection="1">
      <alignment vertical="center"/>
    </xf>
    <xf numFmtId="178" fontId="17" fillId="2" borderId="7" xfId="0" applyNumberFormat="1" applyFont="1" applyFill="1" applyBorder="1" applyAlignment="1" applyProtection="1">
      <alignment vertical="center"/>
    </xf>
    <xf numFmtId="178" fontId="17" fillId="2" borderId="9" xfId="0" applyNumberFormat="1" applyFont="1" applyFill="1" applyBorder="1" applyAlignment="1" applyProtection="1">
      <alignment vertical="center"/>
    </xf>
    <xf numFmtId="178" fontId="17" fillId="2" borderId="10" xfId="0" applyNumberFormat="1" applyFont="1" applyFill="1" applyBorder="1" applyAlignment="1" applyProtection="1">
      <alignment vertical="center"/>
    </xf>
    <xf numFmtId="178" fontId="17" fillId="2" borderId="27" xfId="0" applyNumberFormat="1" applyFont="1" applyFill="1" applyBorder="1" applyAlignment="1" applyProtection="1">
      <alignment vertical="center"/>
    </xf>
    <xf numFmtId="178" fontId="17" fillId="2" borderId="28" xfId="0" applyNumberFormat="1" applyFont="1" applyFill="1" applyBorder="1" applyAlignment="1" applyProtection="1">
      <alignment vertical="center"/>
    </xf>
    <xf numFmtId="178" fontId="17" fillId="2" borderId="30" xfId="0" applyNumberFormat="1" applyFont="1" applyFill="1" applyBorder="1" applyAlignment="1" applyProtection="1">
      <alignment vertical="center"/>
    </xf>
    <xf numFmtId="178" fontId="17" fillId="2" borderId="31" xfId="0" applyNumberFormat="1" applyFont="1" applyFill="1" applyBorder="1" applyAlignment="1" applyProtection="1">
      <alignment vertical="center"/>
    </xf>
    <xf numFmtId="178" fontId="10" fillId="2" borderId="78" xfId="0" applyNumberFormat="1" applyFont="1" applyFill="1" applyBorder="1" applyAlignment="1">
      <alignment horizontal="center" vertical="center"/>
    </xf>
    <xf numFmtId="178" fontId="10" fillId="2" borderId="79" xfId="0" applyNumberFormat="1" applyFont="1" applyFill="1" applyBorder="1" applyAlignment="1">
      <alignment horizontal="center" vertical="center"/>
    </xf>
    <xf numFmtId="178" fontId="10" fillId="2" borderId="80" xfId="0" applyNumberFormat="1" applyFont="1" applyFill="1" applyBorder="1" applyAlignment="1">
      <alignment horizontal="center" vertical="center"/>
    </xf>
    <xf numFmtId="178" fontId="10" fillId="2" borderId="81" xfId="0" applyNumberFormat="1" applyFont="1" applyFill="1" applyBorder="1" applyAlignment="1">
      <alignment horizontal="center" vertical="center"/>
    </xf>
    <xf numFmtId="178" fontId="10" fillId="2" borderId="82" xfId="0" applyNumberFormat="1" applyFont="1" applyFill="1" applyBorder="1" applyAlignment="1">
      <alignment horizontal="center" vertical="center"/>
    </xf>
    <xf numFmtId="178" fontId="10" fillId="2" borderId="83" xfId="0" applyNumberFormat="1" applyFont="1" applyFill="1" applyBorder="1" applyAlignment="1">
      <alignment horizontal="center" vertical="center"/>
    </xf>
    <xf numFmtId="178" fontId="17" fillId="3" borderId="27" xfId="0" applyNumberFormat="1" applyFont="1" applyFill="1" applyBorder="1" applyAlignment="1" applyProtection="1">
      <alignment vertical="center"/>
      <protection locked="0"/>
    </xf>
    <xf numFmtId="178" fontId="17" fillId="3" borderId="28" xfId="0" applyNumberFormat="1" applyFont="1" applyFill="1" applyBorder="1" applyAlignment="1" applyProtection="1">
      <alignment vertical="center"/>
      <protection locked="0"/>
    </xf>
    <xf numFmtId="178" fontId="17" fillId="3" borderId="30" xfId="0" applyNumberFormat="1" applyFont="1" applyFill="1" applyBorder="1" applyAlignment="1" applyProtection="1">
      <alignment vertical="center"/>
      <protection locked="0"/>
    </xf>
    <xf numFmtId="178" fontId="17" fillId="3" borderId="31" xfId="0" applyNumberFormat="1" applyFont="1" applyFill="1" applyBorder="1" applyAlignment="1" applyProtection="1">
      <alignment vertical="center"/>
      <protection locked="0"/>
    </xf>
    <xf numFmtId="0" fontId="4" fillId="2" borderId="12" xfId="0" applyFont="1" applyFill="1" applyBorder="1" applyAlignment="1">
      <alignment horizontal="center" vertical="center"/>
    </xf>
    <xf numFmtId="0" fontId="4" fillId="2" borderId="14" xfId="0" applyFont="1" applyFill="1" applyBorder="1" applyAlignment="1">
      <alignment horizontal="center" vertical="center"/>
    </xf>
    <xf numFmtId="0" fontId="4" fillId="2" borderId="12" xfId="0" applyFont="1" applyFill="1" applyBorder="1" applyAlignment="1">
      <alignment horizontal="distributed" vertical="center" indent="1"/>
    </xf>
    <xf numFmtId="0" fontId="4" fillId="2" borderId="13" xfId="0" applyFont="1" applyFill="1" applyBorder="1" applyAlignment="1">
      <alignment horizontal="distributed" vertical="center" indent="1"/>
    </xf>
    <xf numFmtId="0" fontId="4" fillId="2" borderId="14" xfId="0" applyFont="1" applyFill="1" applyBorder="1" applyAlignment="1">
      <alignment horizontal="distributed" vertical="center" indent="1"/>
    </xf>
    <xf numFmtId="0" fontId="11" fillId="2" borderId="33" xfId="0" applyFont="1" applyFill="1" applyBorder="1" applyAlignment="1">
      <alignment horizontal="left" vertical="top" wrapText="1"/>
    </xf>
    <xf numFmtId="0" fontId="4" fillId="2" borderId="6" xfId="0" applyFont="1" applyFill="1" applyBorder="1" applyAlignment="1">
      <alignment horizontal="distributed" vertical="center" indent="1"/>
    </xf>
    <xf numFmtId="0" fontId="4" fillId="2" borderId="7" xfId="0" applyFont="1" applyFill="1" applyBorder="1" applyAlignment="1">
      <alignment horizontal="distributed" vertical="center" indent="1"/>
    </xf>
    <xf numFmtId="0" fontId="4" fillId="2" borderId="8" xfId="0" applyFont="1" applyFill="1" applyBorder="1" applyAlignment="1">
      <alignment horizontal="distributed" vertical="center" indent="1"/>
    </xf>
    <xf numFmtId="0" fontId="4" fillId="2" borderId="9" xfId="0" applyFont="1" applyFill="1" applyBorder="1" applyAlignment="1">
      <alignment horizontal="distributed" vertical="center" indent="1"/>
    </xf>
    <xf numFmtId="38" fontId="18" fillId="2" borderId="68" xfId="1" applyFont="1" applyFill="1" applyBorder="1" applyAlignment="1">
      <alignment horizontal="center" vertical="center"/>
    </xf>
    <xf numFmtId="38" fontId="18" fillId="2" borderId="69" xfId="1" applyFont="1" applyFill="1" applyBorder="1" applyAlignment="1">
      <alignment horizontal="center" vertical="center"/>
    </xf>
    <xf numFmtId="38" fontId="18" fillId="2" borderId="55" xfId="1" applyFont="1" applyFill="1" applyBorder="1" applyAlignment="1">
      <alignment horizontal="right" vertical="center" indent="1"/>
    </xf>
    <xf numFmtId="38" fontId="18" fillId="2" borderId="70" xfId="1" applyFont="1" applyFill="1" applyBorder="1" applyAlignment="1">
      <alignment horizontal="right" vertical="center" indent="1"/>
    </xf>
    <xf numFmtId="38" fontId="12" fillId="2" borderId="74" xfId="1" applyFont="1" applyFill="1" applyBorder="1" applyAlignment="1">
      <alignment horizontal="center" vertical="center"/>
    </xf>
    <xf numFmtId="38" fontId="12" fillId="2" borderId="75" xfId="1" applyFont="1" applyFill="1" applyBorder="1" applyAlignment="1">
      <alignment horizontal="center" vertical="center"/>
    </xf>
    <xf numFmtId="38" fontId="12" fillId="2" borderId="76" xfId="1" applyFont="1" applyFill="1" applyBorder="1" applyAlignment="1">
      <alignment horizontal="center" vertical="center"/>
    </xf>
    <xf numFmtId="38" fontId="12" fillId="2" borderId="25" xfId="1" applyFont="1" applyFill="1" applyBorder="1" applyAlignment="1">
      <alignment horizontal="distributed" vertical="center" wrapText="1"/>
    </xf>
    <xf numFmtId="38" fontId="12" fillId="2" borderId="40" xfId="1" applyFont="1" applyFill="1" applyBorder="1" applyAlignment="1">
      <alignment horizontal="distributed" vertical="center" wrapText="1"/>
    </xf>
    <xf numFmtId="38" fontId="12" fillId="2" borderId="92" xfId="1" applyFont="1" applyFill="1" applyBorder="1" applyAlignment="1">
      <alignment horizontal="distributed" vertical="center" indent="1"/>
    </xf>
    <xf numFmtId="0" fontId="22" fillId="2" borderId="93" xfId="0" applyFont="1" applyFill="1" applyBorder="1" applyAlignment="1">
      <alignment horizontal="distributed" vertical="center" indent="1"/>
    </xf>
    <xf numFmtId="38" fontId="13" fillId="2" borderId="41" xfId="1" applyFont="1" applyFill="1" applyBorder="1" applyAlignment="1">
      <alignment horizontal="left" vertical="center" wrapText="1"/>
    </xf>
    <xf numFmtId="38" fontId="13" fillId="2" borderId="0" xfId="1" applyFont="1" applyFill="1" applyBorder="1" applyAlignment="1">
      <alignment horizontal="left" vertical="center" wrapText="1"/>
    </xf>
    <xf numFmtId="38" fontId="12" fillId="2" borderId="25" xfId="1" applyFont="1" applyFill="1" applyBorder="1" applyAlignment="1">
      <alignment horizontal="center" vertical="center" wrapText="1"/>
    </xf>
    <xf numFmtId="38" fontId="12" fillId="2" borderId="40" xfId="1" applyFont="1" applyFill="1" applyBorder="1" applyAlignment="1">
      <alignment horizontal="center" vertical="center" wrapText="1"/>
    </xf>
    <xf numFmtId="38" fontId="12" fillId="2" borderId="15" xfId="1" applyFont="1" applyFill="1" applyBorder="1" applyAlignment="1">
      <alignment horizontal="center" vertical="center"/>
    </xf>
    <xf numFmtId="38" fontId="12" fillId="2" borderId="26" xfId="1" applyFont="1" applyFill="1" applyBorder="1" applyAlignment="1">
      <alignment horizontal="center" vertical="center"/>
    </xf>
    <xf numFmtId="38" fontId="12" fillId="2" borderId="16" xfId="1" applyFont="1" applyFill="1" applyBorder="1" applyAlignment="1">
      <alignment horizontal="distributed" vertical="center" indent="1"/>
    </xf>
    <xf numFmtId="38" fontId="12" fillId="2" borderId="24" xfId="1" applyFont="1" applyFill="1" applyBorder="1" applyAlignment="1">
      <alignment horizontal="distributed" vertical="center" indent="1"/>
    </xf>
    <xf numFmtId="38" fontId="3" fillId="2" borderId="84" xfId="1" applyFont="1" applyFill="1" applyBorder="1" applyAlignment="1">
      <alignment horizontal="left" vertical="center"/>
    </xf>
    <xf numFmtId="38" fontId="3" fillId="2" borderId="94" xfId="1" applyFont="1" applyFill="1" applyBorder="1" applyAlignment="1">
      <alignment horizontal="left" vertical="center"/>
    </xf>
    <xf numFmtId="38" fontId="3" fillId="2" borderId="8" xfId="1" applyFont="1" applyFill="1" applyBorder="1" applyAlignment="1">
      <alignment horizontal="left" vertical="center"/>
    </xf>
    <xf numFmtId="38" fontId="8" fillId="2" borderId="0" xfId="1" applyFont="1" applyFill="1" applyAlignment="1">
      <alignment horizontal="left" vertical="center"/>
    </xf>
    <xf numFmtId="38" fontId="4" fillId="2" borderId="1" xfId="1" applyFont="1" applyFill="1" applyBorder="1" applyAlignment="1">
      <alignment horizontal="center"/>
    </xf>
    <xf numFmtId="38" fontId="12" fillId="2" borderId="84" xfId="1" applyFont="1" applyFill="1" applyBorder="1" applyAlignment="1">
      <alignment horizontal="center" vertical="center"/>
    </xf>
    <xf numFmtId="38" fontId="12" fillId="2" borderId="8" xfId="1" applyFont="1" applyFill="1" applyBorder="1" applyAlignment="1">
      <alignment horizontal="center" vertical="center"/>
    </xf>
    <xf numFmtId="38" fontId="12" fillId="2" borderId="67" xfId="1" applyFont="1" applyFill="1" applyBorder="1" applyAlignment="1">
      <alignment horizontal="center" vertical="center"/>
    </xf>
    <xf numFmtId="38" fontId="12" fillId="2" borderId="60" xfId="1" applyFont="1" applyFill="1" applyBorder="1" applyAlignment="1">
      <alignment horizontal="center" vertical="center"/>
    </xf>
    <xf numFmtId="38" fontId="17" fillId="2" borderId="12" xfId="1" applyFont="1" applyFill="1" applyBorder="1" applyAlignment="1">
      <alignment horizontal="right"/>
    </xf>
    <xf numFmtId="38" fontId="17" fillId="2" borderId="13" xfId="1" applyFont="1" applyFill="1" applyBorder="1" applyAlignment="1">
      <alignment horizontal="right"/>
    </xf>
    <xf numFmtId="38" fontId="3" fillId="3" borderId="87" xfId="1" applyFont="1" applyFill="1" applyBorder="1" applyAlignment="1" applyProtection="1">
      <alignment horizontal="left" vertical="center"/>
      <protection locked="0"/>
    </xf>
    <xf numFmtId="38" fontId="3" fillId="3" borderId="57" xfId="1" applyFont="1" applyFill="1" applyBorder="1" applyAlignment="1" applyProtection="1">
      <alignment horizontal="left" vertical="center"/>
      <protection locked="0"/>
    </xf>
    <xf numFmtId="38" fontId="3" fillId="3" borderId="88" xfId="1" applyFont="1" applyFill="1" applyBorder="1" applyAlignment="1" applyProtection="1">
      <alignment horizontal="left" vertical="center"/>
      <protection locked="0"/>
    </xf>
    <xf numFmtId="38" fontId="3" fillId="3" borderId="85" xfId="1" applyFont="1" applyFill="1" applyBorder="1" applyAlignment="1" applyProtection="1">
      <alignment horizontal="left" vertical="center"/>
      <protection locked="0"/>
    </xf>
    <xf numFmtId="38" fontId="3" fillId="3" borderId="3" xfId="1" applyFont="1" applyFill="1" applyBorder="1" applyAlignment="1" applyProtection="1">
      <alignment horizontal="left" vertical="center"/>
      <protection locked="0"/>
    </xf>
    <xf numFmtId="38" fontId="3" fillId="3" borderId="86" xfId="1" applyFont="1" applyFill="1" applyBorder="1" applyAlignment="1" applyProtection="1">
      <alignment horizontal="left" vertical="center"/>
      <protection locked="0"/>
    </xf>
    <xf numFmtId="38" fontId="10" fillId="2" borderId="1" xfId="1" applyFont="1" applyFill="1" applyBorder="1" applyAlignment="1">
      <alignment horizontal="center"/>
    </xf>
    <xf numFmtId="38" fontId="12" fillId="2" borderId="96" xfId="1" applyFont="1" applyFill="1" applyBorder="1" applyAlignment="1">
      <alignment horizontal="center" vertical="center" wrapText="1"/>
    </xf>
    <xf numFmtId="0" fontId="14" fillId="2" borderId="0" xfId="0" applyFont="1" applyFill="1" applyAlignment="1">
      <alignment horizontal="center" vertical="center"/>
    </xf>
    <xf numFmtId="0" fontId="4" fillId="2" borderId="0" xfId="0" applyFont="1" applyFill="1" applyAlignment="1">
      <alignment horizontal="center" vertical="center"/>
    </xf>
    <xf numFmtId="38" fontId="3" fillId="3" borderId="22" xfId="1" applyFont="1" applyFill="1" applyBorder="1" applyAlignment="1" applyProtection="1">
      <alignment horizontal="center" vertical="center"/>
      <protection locked="0"/>
    </xf>
    <xf numFmtId="38" fontId="18" fillId="3" borderId="19" xfId="1" applyFont="1" applyFill="1" applyBorder="1" applyAlignment="1" applyProtection="1">
      <alignment horizontal="right" vertical="center"/>
      <protection locked="0"/>
    </xf>
    <xf numFmtId="38" fontId="18" fillId="3" borderId="43" xfId="1" applyFont="1" applyFill="1" applyBorder="1" applyAlignment="1" applyProtection="1">
      <alignment horizontal="right" vertical="center"/>
      <protection locked="0"/>
    </xf>
    <xf numFmtId="38" fontId="11" fillId="2" borderId="0" xfId="1" applyFont="1" applyFill="1" applyBorder="1" applyAlignment="1">
      <alignment horizontal="distributed" vertical="center"/>
    </xf>
    <xf numFmtId="38" fontId="3" fillId="3" borderId="19" xfId="1" applyFont="1" applyFill="1" applyBorder="1" applyAlignment="1" applyProtection="1">
      <alignment horizontal="center" vertical="center"/>
      <protection locked="0"/>
    </xf>
    <xf numFmtId="38" fontId="3" fillId="2" borderId="25" xfId="1" applyFont="1" applyFill="1" applyBorder="1" applyAlignment="1">
      <alignment horizontal="center" vertical="center"/>
    </xf>
    <xf numFmtId="38" fontId="3" fillId="2" borderId="84" xfId="1" applyFont="1" applyFill="1" applyBorder="1" applyAlignment="1">
      <alignment horizontal="distributed" vertical="center" wrapText="1" indent="4"/>
    </xf>
    <xf numFmtId="38" fontId="3" fillId="2" borderId="7" xfId="1" applyFont="1" applyFill="1" applyBorder="1" applyAlignment="1">
      <alignment horizontal="distributed" vertical="center" wrapText="1" indent="4"/>
    </xf>
    <xf numFmtId="38" fontId="3" fillId="2" borderId="8" xfId="1" applyFont="1" applyFill="1" applyBorder="1" applyAlignment="1">
      <alignment horizontal="distributed" vertical="center" wrapText="1" indent="4"/>
    </xf>
    <xf numFmtId="38" fontId="3" fillId="2" borderId="84" xfId="1" applyFont="1" applyFill="1" applyBorder="1" applyAlignment="1">
      <alignment horizontal="right" vertical="center"/>
    </xf>
    <xf numFmtId="38" fontId="3" fillId="2" borderId="94" xfId="1" applyFont="1" applyFill="1" applyBorder="1" applyAlignment="1">
      <alignment horizontal="right" vertical="center"/>
    </xf>
    <xf numFmtId="38" fontId="3" fillId="2" borderId="91" xfId="1" applyFont="1" applyFill="1" applyBorder="1" applyAlignment="1">
      <alignment horizontal="center" vertical="center"/>
    </xf>
    <xf numFmtId="38" fontId="8" fillId="2" borderId="10" xfId="1" applyFont="1" applyFill="1" applyBorder="1" applyAlignment="1">
      <alignment horizontal="center" vertical="center"/>
    </xf>
    <xf numFmtId="38" fontId="3" fillId="3" borderId="20" xfId="1" applyFont="1" applyFill="1" applyBorder="1" applyAlignment="1" applyProtection="1">
      <alignment horizontal="center" vertical="center"/>
      <protection locked="0"/>
    </xf>
    <xf numFmtId="38" fontId="18" fillId="3" borderId="22" xfId="1" applyFont="1" applyFill="1" applyBorder="1" applyAlignment="1" applyProtection="1">
      <alignment horizontal="right" vertical="center"/>
      <protection locked="0"/>
    </xf>
    <xf numFmtId="38" fontId="3" fillId="3" borderId="23" xfId="1" applyFont="1" applyFill="1" applyBorder="1" applyAlignment="1" applyProtection="1">
      <alignment horizontal="center" vertical="center"/>
      <protection locked="0"/>
    </xf>
    <xf numFmtId="38" fontId="12" fillId="2" borderId="0" xfId="1" applyFont="1" applyFill="1" applyBorder="1" applyAlignment="1">
      <alignment horizontal="left" vertical="center"/>
    </xf>
    <xf numFmtId="0" fontId="0" fillId="2" borderId="0" xfId="0" applyFill="1" applyAlignment="1">
      <alignment horizontal="left" vertical="center"/>
    </xf>
    <xf numFmtId="38" fontId="3" fillId="3" borderId="43" xfId="1" applyFont="1" applyFill="1" applyBorder="1" applyAlignment="1" applyProtection="1">
      <alignment horizontal="center" vertical="center"/>
      <protection locked="0"/>
    </xf>
    <xf numFmtId="38" fontId="3" fillId="2" borderId="0" xfId="1" applyFont="1" applyFill="1" applyBorder="1" applyAlignment="1">
      <alignment horizontal="center" vertical="center"/>
    </xf>
    <xf numFmtId="0" fontId="11" fillId="2" borderId="0" xfId="1" applyNumberFormat="1" applyFont="1" applyFill="1" applyBorder="1" applyAlignment="1">
      <alignment horizontal="left" vertical="center"/>
    </xf>
    <xf numFmtId="38" fontId="11" fillId="2" borderId="0" xfId="1" applyFont="1" applyFill="1" applyBorder="1" applyAlignment="1">
      <alignment horizontal="left" vertical="center"/>
    </xf>
    <xf numFmtId="38" fontId="3" fillId="3" borderId="42" xfId="1" applyFont="1" applyFill="1" applyBorder="1" applyAlignment="1" applyProtection="1">
      <alignment horizontal="center" vertical="center"/>
      <protection locked="0"/>
    </xf>
    <xf numFmtId="38" fontId="3" fillId="3" borderId="24" xfId="1" applyFont="1" applyFill="1" applyBorder="1" applyAlignment="1" applyProtection="1">
      <alignment horizontal="center" vertical="center"/>
      <protection locked="0"/>
    </xf>
    <xf numFmtId="38" fontId="12" fillId="2" borderId="0" xfId="1" applyFont="1" applyFill="1" applyBorder="1" applyAlignment="1">
      <alignment vertical="center" wrapText="1"/>
    </xf>
    <xf numFmtId="38" fontId="12" fillId="2" borderId="0" xfId="1" applyFont="1" applyFill="1" applyBorder="1" applyAlignment="1">
      <alignment vertical="center"/>
    </xf>
    <xf numFmtId="38" fontId="3" fillId="0" borderId="48" xfId="1" applyFont="1" applyBorder="1" applyAlignment="1">
      <alignment horizontal="center" vertical="center"/>
    </xf>
    <xf numFmtId="38" fontId="3" fillId="0" borderId="49" xfId="1" applyFont="1" applyBorder="1" applyAlignment="1">
      <alignment horizontal="center" vertical="center"/>
    </xf>
    <xf numFmtId="0" fontId="0" fillId="0" borderId="56" xfId="0" applyBorder="1" applyAlignment="1">
      <alignment vertical="center"/>
    </xf>
    <xf numFmtId="38" fontId="3" fillId="0" borderId="45" xfId="1" applyFont="1" applyBorder="1" applyAlignment="1">
      <alignment horizontal="center" vertical="center"/>
    </xf>
    <xf numFmtId="38" fontId="3" fillId="0" borderId="46" xfId="1" applyFont="1" applyBorder="1" applyAlignment="1">
      <alignment horizontal="center" vertical="center"/>
    </xf>
    <xf numFmtId="38" fontId="3" fillId="0" borderId="46" xfId="1" applyFont="1" applyBorder="1" applyAlignment="1">
      <alignment horizontal="distributed" vertical="center" indent="2"/>
    </xf>
    <xf numFmtId="38" fontId="3" fillId="0" borderId="52" xfId="1" applyFont="1" applyBorder="1" applyAlignment="1">
      <alignment horizontal="distributed" vertical="center" indent="2"/>
    </xf>
    <xf numFmtId="38" fontId="3" fillId="0" borderId="58" xfId="1" applyFont="1" applyBorder="1" applyAlignment="1">
      <alignment horizontal="right"/>
    </xf>
    <xf numFmtId="38" fontId="3" fillId="0" borderId="59" xfId="1" applyFont="1" applyBorder="1" applyAlignment="1">
      <alignment horizontal="right"/>
    </xf>
    <xf numFmtId="38" fontId="3" fillId="0" borderId="47" xfId="1" applyFont="1" applyBorder="1" applyAlignment="1">
      <alignment horizontal="center" vertical="center"/>
    </xf>
    <xf numFmtId="38" fontId="3" fillId="0" borderId="2" xfId="1" applyFont="1" applyBorder="1" applyAlignment="1">
      <alignment horizontal="center" vertical="center"/>
    </xf>
    <xf numFmtId="0" fontId="0" fillId="0" borderId="3" xfId="0" applyBorder="1" applyAlignment="1">
      <alignment vertical="center"/>
    </xf>
    <xf numFmtId="38" fontId="3" fillId="0" borderId="50" xfId="1" applyFont="1" applyBorder="1" applyAlignment="1">
      <alignment horizontal="center" vertical="center"/>
    </xf>
    <xf numFmtId="38" fontId="3" fillId="0" borderId="51" xfId="1" applyFont="1" applyBorder="1" applyAlignment="1">
      <alignment horizontal="center" vertical="center"/>
    </xf>
    <xf numFmtId="0" fontId="0" fillId="0" borderId="57" xfId="0" applyBorder="1" applyAlignment="1">
      <alignment vertical="center"/>
    </xf>
    <xf numFmtId="38" fontId="12" fillId="0" borderId="0" xfId="1" applyFont="1" applyBorder="1" applyAlignment="1">
      <alignment horizontal="left" vertical="center"/>
    </xf>
    <xf numFmtId="38" fontId="8" fillId="2" borderId="0" xfId="1" applyFont="1" applyFill="1" applyBorder="1" applyAlignment="1">
      <alignment horizontal="center" vertical="center"/>
    </xf>
    <xf numFmtId="38" fontId="11" fillId="2" borderId="12" xfId="1" applyFont="1" applyFill="1" applyBorder="1" applyAlignment="1">
      <alignment horizontal="center" vertical="center"/>
    </xf>
    <xf numFmtId="38" fontId="11" fillId="2" borderId="13" xfId="1" applyFont="1" applyFill="1" applyBorder="1" applyAlignment="1">
      <alignment horizontal="center" vertical="center"/>
    </xf>
    <xf numFmtId="38" fontId="11" fillId="2" borderId="14" xfId="1" applyFont="1" applyFill="1" applyBorder="1" applyAlignment="1">
      <alignment horizontal="center" vertical="center"/>
    </xf>
    <xf numFmtId="38" fontId="3" fillId="3" borderId="6" xfId="1" applyFont="1" applyFill="1" applyBorder="1" applyAlignment="1" applyProtection="1">
      <alignment horizontal="left" vertical="center" wrapText="1"/>
      <protection locked="0"/>
    </xf>
    <xf numFmtId="38" fontId="3" fillId="3" borderId="7" xfId="1" applyFont="1" applyFill="1" applyBorder="1" applyAlignment="1" applyProtection="1">
      <alignment horizontal="left" vertical="center"/>
      <protection locked="0"/>
    </xf>
    <xf numFmtId="38" fontId="3" fillId="3" borderId="8" xfId="1" applyFont="1" applyFill="1" applyBorder="1" applyAlignment="1" applyProtection="1">
      <alignment horizontal="left" vertical="center"/>
      <protection locked="0"/>
    </xf>
    <xf numFmtId="38" fontId="3" fillId="3" borderId="41" xfId="1" applyFont="1" applyFill="1" applyBorder="1" applyAlignment="1" applyProtection="1">
      <alignment horizontal="left" vertical="center"/>
      <protection locked="0"/>
    </xf>
    <xf numFmtId="38" fontId="3" fillId="3" borderId="0" xfId="1" applyFont="1" applyFill="1" applyBorder="1" applyAlignment="1" applyProtection="1">
      <alignment horizontal="left" vertical="center"/>
      <protection locked="0"/>
    </xf>
    <xf numFmtId="38" fontId="3" fillId="3" borderId="60" xfId="1" applyFont="1" applyFill="1" applyBorder="1" applyAlignment="1" applyProtection="1">
      <alignment horizontal="left" vertical="center"/>
      <protection locked="0"/>
    </xf>
    <xf numFmtId="38" fontId="3" fillId="3" borderId="9" xfId="1" applyFont="1" applyFill="1" applyBorder="1" applyAlignment="1" applyProtection="1">
      <alignment horizontal="left" vertical="center"/>
      <protection locked="0"/>
    </xf>
    <xf numFmtId="38" fontId="3" fillId="3" borderId="10" xfId="1" applyFont="1" applyFill="1" applyBorder="1" applyAlignment="1" applyProtection="1">
      <alignment horizontal="left" vertical="center"/>
      <protection locked="0"/>
    </xf>
    <xf numFmtId="38" fontId="3" fillId="3" borderId="11" xfId="1" applyFont="1" applyFill="1" applyBorder="1" applyAlignment="1" applyProtection="1">
      <alignment horizontal="left" vertical="center"/>
      <protection locked="0"/>
    </xf>
    <xf numFmtId="38" fontId="3" fillId="3" borderId="6" xfId="1" applyFont="1" applyFill="1" applyBorder="1" applyAlignment="1" applyProtection="1">
      <alignment horizontal="left" vertical="center"/>
      <protection locked="0"/>
    </xf>
  </cellXfs>
  <cellStyles count="2">
    <cellStyle name="桁区切り" xfId="1" builtinId="6"/>
    <cellStyle name="標準" xfId="0" builtinId="0"/>
  </cellStyles>
  <dxfs count="0"/>
  <tableStyles count="0" defaultTableStyle="TableStyleMedium2" defaultPivotStyle="PivotStyleLight16"/>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4.v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00000"/>
  </sheetPr>
  <dimension ref="A1:AC27"/>
  <sheetViews>
    <sheetView showGridLines="0" tabSelected="1" zoomScale="115" zoomScaleNormal="115" workbookViewId="0">
      <selection activeCell="J3" sqref="J3:O3"/>
    </sheetView>
  </sheetViews>
  <sheetFormatPr defaultRowHeight="13.5" x14ac:dyDescent="0.15"/>
  <cols>
    <col min="1" max="1" width="1.625" style="32" customWidth="1"/>
    <col min="2" max="29" width="4.625" style="32" customWidth="1"/>
    <col min="30" max="16384" width="9" style="32"/>
  </cols>
  <sheetData>
    <row r="1" spans="1:29" ht="44.25" customHeight="1" x14ac:dyDescent="0.15">
      <c r="B1" s="184" t="s">
        <v>2</v>
      </c>
      <c r="C1" s="184"/>
      <c r="D1" s="184"/>
      <c r="E1" s="184"/>
      <c r="F1" s="184"/>
      <c r="G1" s="184"/>
      <c r="H1" s="184"/>
      <c r="I1" s="184"/>
      <c r="J1" s="184"/>
      <c r="K1" s="184"/>
      <c r="L1" s="184"/>
      <c r="M1" s="184"/>
      <c r="N1" s="184"/>
      <c r="O1" s="184"/>
      <c r="P1" s="184"/>
      <c r="Q1" s="184"/>
      <c r="R1" s="184"/>
      <c r="S1" s="184"/>
      <c r="T1" s="184"/>
      <c r="U1" s="184"/>
      <c r="V1" s="184"/>
      <c r="W1" s="184"/>
      <c r="X1" s="184"/>
      <c r="Y1" s="184"/>
      <c r="Z1" s="184"/>
      <c r="AA1" s="184"/>
      <c r="AB1" s="184"/>
      <c r="AC1" s="184"/>
    </row>
    <row r="2" spans="1:29" ht="29.25" customHeight="1" x14ac:dyDescent="0.15">
      <c r="B2" s="33"/>
    </row>
    <row r="3" spans="1:29" ht="35.1" customHeight="1" x14ac:dyDescent="0.15">
      <c r="B3" s="34" t="s">
        <v>153</v>
      </c>
      <c r="J3" s="189" t="s">
        <v>152</v>
      </c>
      <c r="K3" s="189"/>
      <c r="L3" s="189"/>
      <c r="M3" s="189"/>
      <c r="N3" s="189"/>
      <c r="O3" s="189"/>
    </row>
    <row r="4" spans="1:29" ht="35.1" customHeight="1" x14ac:dyDescent="0.2">
      <c r="B4" s="35" t="s">
        <v>4</v>
      </c>
      <c r="C4" s="35"/>
      <c r="D4" s="35"/>
      <c r="E4" s="35"/>
      <c r="F4" s="36"/>
      <c r="G4" s="36"/>
      <c r="H4" s="36"/>
      <c r="I4" s="36"/>
      <c r="J4" s="185"/>
      <c r="K4" s="185"/>
      <c r="L4" s="185"/>
      <c r="M4" s="185"/>
      <c r="N4" s="185"/>
      <c r="O4" s="185"/>
      <c r="P4" s="185"/>
      <c r="Q4" s="185"/>
      <c r="R4" s="185"/>
      <c r="S4" s="185"/>
      <c r="T4" s="185"/>
      <c r="U4" s="185"/>
      <c r="V4" s="185"/>
      <c r="W4" s="38"/>
    </row>
    <row r="5" spans="1:29" ht="35.1" customHeight="1" x14ac:dyDescent="0.2">
      <c r="B5" s="35" t="s">
        <v>3</v>
      </c>
      <c r="F5" s="38"/>
      <c r="G5" s="38"/>
      <c r="H5" s="38"/>
      <c r="I5" s="38"/>
      <c r="J5" s="186"/>
      <c r="K5" s="186"/>
      <c r="L5" s="186"/>
      <c r="M5" s="186"/>
      <c r="N5" s="186"/>
      <c r="O5" s="186"/>
      <c r="P5" s="186"/>
      <c r="Q5" s="186"/>
      <c r="R5" s="186"/>
      <c r="S5" s="186"/>
      <c r="T5" s="186"/>
      <c r="U5" s="186"/>
      <c r="V5" s="186"/>
      <c r="W5" s="38"/>
    </row>
    <row r="6" spans="1:29" ht="24" customHeight="1" x14ac:dyDescent="0.15">
      <c r="B6" s="34"/>
      <c r="I6" s="38" t="s">
        <v>154</v>
      </c>
      <c r="W6" s="38"/>
    </row>
    <row r="7" spans="1:29" ht="35.1" customHeight="1" x14ac:dyDescent="0.2">
      <c r="B7" s="39" t="s">
        <v>85</v>
      </c>
      <c r="C7" s="190"/>
      <c r="D7" s="190"/>
      <c r="E7" s="40" t="s">
        <v>82</v>
      </c>
      <c r="F7" s="190"/>
      <c r="G7" s="190"/>
      <c r="H7" s="41" t="s">
        <v>83</v>
      </c>
      <c r="I7" s="41"/>
      <c r="J7" s="190"/>
      <c r="K7" s="190"/>
      <c r="L7" s="40" t="s">
        <v>82</v>
      </c>
      <c r="M7" s="190"/>
      <c r="N7" s="190"/>
      <c r="O7" s="41" t="s">
        <v>84</v>
      </c>
      <c r="P7" s="41"/>
      <c r="Q7" s="34"/>
      <c r="R7" s="42" t="s">
        <v>86</v>
      </c>
      <c r="S7" s="190"/>
      <c r="T7" s="190"/>
      <c r="U7" s="35" t="s">
        <v>87</v>
      </c>
      <c r="V7" s="34"/>
    </row>
    <row r="8" spans="1:29" ht="17.25" customHeight="1" x14ac:dyDescent="0.15">
      <c r="B8" s="32" t="s">
        <v>5</v>
      </c>
    </row>
    <row r="9" spans="1:29" ht="21" customHeight="1" x14ac:dyDescent="0.15"/>
    <row r="10" spans="1:29" ht="25.5" customHeight="1" x14ac:dyDescent="0.15">
      <c r="A10" s="43"/>
      <c r="B10" s="44" t="s">
        <v>0</v>
      </c>
      <c r="C10" s="44"/>
      <c r="D10" s="44"/>
      <c r="E10" s="44"/>
      <c r="F10" s="44"/>
      <c r="G10" s="44"/>
      <c r="H10" s="44"/>
      <c r="I10" s="44"/>
      <c r="J10" s="44"/>
      <c r="K10" s="44"/>
      <c r="L10" s="44"/>
      <c r="M10" s="44"/>
      <c r="N10" s="44"/>
      <c r="O10" s="44"/>
      <c r="P10" s="44"/>
      <c r="Q10" s="44"/>
      <c r="R10" s="44"/>
      <c r="S10" s="44"/>
      <c r="T10" s="44"/>
      <c r="U10" s="44"/>
      <c r="V10" s="44"/>
      <c r="W10" s="44"/>
      <c r="X10" s="44"/>
      <c r="Y10" s="44"/>
      <c r="Z10" s="44"/>
      <c r="AA10" s="44"/>
      <c r="AB10" s="44"/>
      <c r="AC10" s="45"/>
    </row>
    <row r="11" spans="1:29" ht="15.95" customHeight="1" x14ac:dyDescent="0.15">
      <c r="A11" s="46"/>
      <c r="B11" s="47" t="s">
        <v>1</v>
      </c>
      <c r="C11" s="38"/>
      <c r="D11" s="38"/>
      <c r="E11" s="38"/>
      <c r="F11" s="38"/>
      <c r="G11" s="38"/>
      <c r="H11" s="38"/>
      <c r="I11" s="38"/>
      <c r="J11" s="38"/>
      <c r="K11" s="38"/>
      <c r="L11" s="38"/>
      <c r="M11" s="38"/>
      <c r="N11" s="38"/>
      <c r="O11" s="38"/>
      <c r="P11" s="38"/>
      <c r="Q11" s="38"/>
      <c r="R11" s="38"/>
      <c r="S11" s="38"/>
      <c r="T11" s="38"/>
      <c r="U11" s="38"/>
      <c r="V11" s="38"/>
      <c r="W11" s="38"/>
      <c r="X11" s="38"/>
      <c r="Y11" s="38"/>
      <c r="Z11" s="38"/>
      <c r="AA11" s="38"/>
      <c r="AB11" s="38"/>
      <c r="AC11" s="48"/>
    </row>
    <row r="12" spans="1:29" ht="15.95" customHeight="1" x14ac:dyDescent="0.15">
      <c r="A12" s="46"/>
      <c r="B12" s="187" t="s">
        <v>155</v>
      </c>
      <c r="C12" s="187"/>
      <c r="D12" s="187"/>
      <c r="E12" s="187"/>
      <c r="F12" s="187"/>
      <c r="G12" s="187"/>
      <c r="H12" s="187"/>
      <c r="I12" s="187"/>
      <c r="J12" s="187"/>
      <c r="K12" s="187"/>
      <c r="L12" s="187"/>
      <c r="M12" s="187"/>
      <c r="N12" s="187"/>
      <c r="O12" s="187"/>
      <c r="P12" s="187"/>
      <c r="Q12" s="187"/>
      <c r="R12" s="187"/>
      <c r="S12" s="187"/>
      <c r="T12" s="187"/>
      <c r="U12" s="187"/>
      <c r="V12" s="187"/>
      <c r="W12" s="187"/>
      <c r="X12" s="187"/>
      <c r="Y12" s="187"/>
      <c r="Z12" s="187"/>
      <c r="AA12" s="187"/>
      <c r="AB12" s="187"/>
      <c r="AC12" s="188"/>
    </row>
    <row r="13" spans="1:29" ht="15.95" customHeight="1" x14ac:dyDescent="0.15">
      <c r="A13" s="46"/>
      <c r="B13" s="187"/>
      <c r="C13" s="187"/>
      <c r="D13" s="187"/>
      <c r="E13" s="187"/>
      <c r="F13" s="187"/>
      <c r="G13" s="187"/>
      <c r="H13" s="187"/>
      <c r="I13" s="187"/>
      <c r="J13" s="187"/>
      <c r="K13" s="187"/>
      <c r="L13" s="187"/>
      <c r="M13" s="187"/>
      <c r="N13" s="187"/>
      <c r="O13" s="187"/>
      <c r="P13" s="187"/>
      <c r="Q13" s="187"/>
      <c r="R13" s="187"/>
      <c r="S13" s="187"/>
      <c r="T13" s="187"/>
      <c r="U13" s="187"/>
      <c r="V13" s="187"/>
      <c r="W13" s="187"/>
      <c r="X13" s="187"/>
      <c r="Y13" s="187"/>
      <c r="Z13" s="187"/>
      <c r="AA13" s="187"/>
      <c r="AB13" s="187"/>
      <c r="AC13" s="188"/>
    </row>
    <row r="14" spans="1:29" ht="15.95" customHeight="1" x14ac:dyDescent="0.15">
      <c r="A14" s="46"/>
      <c r="B14" s="187" t="s">
        <v>156</v>
      </c>
      <c r="C14" s="187"/>
      <c r="D14" s="187"/>
      <c r="E14" s="187"/>
      <c r="F14" s="187"/>
      <c r="G14" s="187"/>
      <c r="H14" s="187"/>
      <c r="I14" s="187"/>
      <c r="J14" s="187"/>
      <c r="K14" s="187"/>
      <c r="L14" s="187"/>
      <c r="M14" s="187"/>
      <c r="N14" s="187"/>
      <c r="O14" s="187"/>
      <c r="P14" s="187"/>
      <c r="Q14" s="187"/>
      <c r="R14" s="187"/>
      <c r="S14" s="187"/>
      <c r="T14" s="187"/>
      <c r="U14" s="187"/>
      <c r="V14" s="187"/>
      <c r="W14" s="187"/>
      <c r="X14" s="187"/>
      <c r="Y14" s="187"/>
      <c r="Z14" s="187"/>
      <c r="AA14" s="187"/>
      <c r="AB14" s="187"/>
      <c r="AC14" s="188"/>
    </row>
    <row r="15" spans="1:29" ht="15.95" customHeight="1" x14ac:dyDescent="0.15">
      <c r="A15" s="46"/>
      <c r="B15" s="187"/>
      <c r="C15" s="187"/>
      <c r="D15" s="187"/>
      <c r="E15" s="187"/>
      <c r="F15" s="187"/>
      <c r="G15" s="187"/>
      <c r="H15" s="187"/>
      <c r="I15" s="187"/>
      <c r="J15" s="187"/>
      <c r="K15" s="187"/>
      <c r="L15" s="187"/>
      <c r="M15" s="187"/>
      <c r="N15" s="187"/>
      <c r="O15" s="187"/>
      <c r="P15" s="187"/>
      <c r="Q15" s="187"/>
      <c r="R15" s="187"/>
      <c r="S15" s="187"/>
      <c r="T15" s="187"/>
      <c r="U15" s="187"/>
      <c r="V15" s="187"/>
      <c r="W15" s="187"/>
      <c r="X15" s="187"/>
      <c r="Y15" s="187"/>
      <c r="Z15" s="187"/>
      <c r="AA15" s="187"/>
      <c r="AB15" s="187"/>
      <c r="AC15" s="188"/>
    </row>
    <row r="16" spans="1:29" ht="15.95" customHeight="1" x14ac:dyDescent="0.15">
      <c r="A16" s="46"/>
      <c r="B16" s="187"/>
      <c r="C16" s="187"/>
      <c r="D16" s="187"/>
      <c r="E16" s="187"/>
      <c r="F16" s="187"/>
      <c r="G16" s="187"/>
      <c r="H16" s="187"/>
      <c r="I16" s="187"/>
      <c r="J16" s="187"/>
      <c r="K16" s="187"/>
      <c r="L16" s="187"/>
      <c r="M16" s="187"/>
      <c r="N16" s="187"/>
      <c r="O16" s="187"/>
      <c r="P16" s="187"/>
      <c r="Q16" s="187"/>
      <c r="R16" s="187"/>
      <c r="S16" s="187"/>
      <c r="T16" s="187"/>
      <c r="U16" s="187"/>
      <c r="V16" s="187"/>
      <c r="W16" s="187"/>
      <c r="X16" s="187"/>
      <c r="Y16" s="187"/>
      <c r="Z16" s="187"/>
      <c r="AA16" s="187"/>
      <c r="AB16" s="187"/>
      <c r="AC16" s="188"/>
    </row>
    <row r="17" spans="1:29" ht="15.95" customHeight="1" x14ac:dyDescent="0.15">
      <c r="A17" s="46"/>
      <c r="B17" s="187" t="s">
        <v>157</v>
      </c>
      <c r="C17" s="187"/>
      <c r="D17" s="187"/>
      <c r="E17" s="187"/>
      <c r="F17" s="187"/>
      <c r="G17" s="187"/>
      <c r="H17" s="187"/>
      <c r="I17" s="187"/>
      <c r="J17" s="187"/>
      <c r="K17" s="187"/>
      <c r="L17" s="187"/>
      <c r="M17" s="187"/>
      <c r="N17" s="187"/>
      <c r="O17" s="187"/>
      <c r="P17" s="187"/>
      <c r="Q17" s="187"/>
      <c r="R17" s="187"/>
      <c r="S17" s="187"/>
      <c r="T17" s="187"/>
      <c r="U17" s="187"/>
      <c r="V17" s="187"/>
      <c r="W17" s="187"/>
      <c r="X17" s="187"/>
      <c r="Y17" s="187"/>
      <c r="Z17" s="187"/>
      <c r="AA17" s="187"/>
      <c r="AB17" s="187"/>
      <c r="AC17" s="188"/>
    </row>
    <row r="18" spans="1:29" ht="15.95" customHeight="1" x14ac:dyDescent="0.15">
      <c r="A18" s="46"/>
      <c r="B18" s="187"/>
      <c r="C18" s="187"/>
      <c r="D18" s="187"/>
      <c r="E18" s="187"/>
      <c r="F18" s="187"/>
      <c r="G18" s="187"/>
      <c r="H18" s="187"/>
      <c r="I18" s="187"/>
      <c r="J18" s="187"/>
      <c r="K18" s="187"/>
      <c r="L18" s="187"/>
      <c r="M18" s="187"/>
      <c r="N18" s="187"/>
      <c r="O18" s="187"/>
      <c r="P18" s="187"/>
      <c r="Q18" s="187"/>
      <c r="R18" s="187"/>
      <c r="S18" s="187"/>
      <c r="T18" s="187"/>
      <c r="U18" s="187"/>
      <c r="V18" s="187"/>
      <c r="W18" s="187"/>
      <c r="X18" s="187"/>
      <c r="Y18" s="187"/>
      <c r="Z18" s="187"/>
      <c r="AA18" s="187"/>
      <c r="AB18" s="187"/>
      <c r="AC18" s="188"/>
    </row>
    <row r="19" spans="1:29" ht="15.95" customHeight="1" x14ac:dyDescent="0.15">
      <c r="A19" s="46"/>
      <c r="B19" s="187" t="s">
        <v>158</v>
      </c>
      <c r="C19" s="187"/>
      <c r="D19" s="187"/>
      <c r="E19" s="187"/>
      <c r="F19" s="187"/>
      <c r="G19" s="187"/>
      <c r="H19" s="187"/>
      <c r="I19" s="187"/>
      <c r="J19" s="187"/>
      <c r="K19" s="187"/>
      <c r="L19" s="187"/>
      <c r="M19" s="187"/>
      <c r="N19" s="187"/>
      <c r="O19" s="187"/>
      <c r="P19" s="187"/>
      <c r="Q19" s="187"/>
      <c r="R19" s="187"/>
      <c r="S19" s="187"/>
      <c r="T19" s="187"/>
      <c r="U19" s="187"/>
      <c r="V19" s="187"/>
      <c r="W19" s="187"/>
      <c r="X19" s="187"/>
      <c r="Y19" s="187"/>
      <c r="Z19" s="187"/>
      <c r="AA19" s="187"/>
      <c r="AB19" s="187"/>
      <c r="AC19" s="188"/>
    </row>
    <row r="20" spans="1:29" ht="15.95" customHeight="1" x14ac:dyDescent="0.15">
      <c r="A20" s="46"/>
      <c r="B20" s="187"/>
      <c r="C20" s="187"/>
      <c r="D20" s="187"/>
      <c r="E20" s="187"/>
      <c r="F20" s="187"/>
      <c r="G20" s="187"/>
      <c r="H20" s="187"/>
      <c r="I20" s="187"/>
      <c r="J20" s="187"/>
      <c r="K20" s="187"/>
      <c r="L20" s="187"/>
      <c r="M20" s="187"/>
      <c r="N20" s="187"/>
      <c r="O20" s="187"/>
      <c r="P20" s="187"/>
      <c r="Q20" s="187"/>
      <c r="R20" s="187"/>
      <c r="S20" s="187"/>
      <c r="T20" s="187"/>
      <c r="U20" s="187"/>
      <c r="V20" s="187"/>
      <c r="W20" s="187"/>
      <c r="X20" s="187"/>
      <c r="Y20" s="187"/>
      <c r="Z20" s="187"/>
      <c r="AA20" s="187"/>
      <c r="AB20" s="187"/>
      <c r="AC20" s="188"/>
    </row>
    <row r="21" spans="1:29" ht="15.95" customHeight="1" x14ac:dyDescent="0.15">
      <c r="A21" s="46"/>
      <c r="B21" s="187" t="s">
        <v>159</v>
      </c>
      <c r="C21" s="187"/>
      <c r="D21" s="187"/>
      <c r="E21" s="187"/>
      <c r="F21" s="187"/>
      <c r="G21" s="187"/>
      <c r="H21" s="187"/>
      <c r="I21" s="187"/>
      <c r="J21" s="187"/>
      <c r="K21" s="187"/>
      <c r="L21" s="187"/>
      <c r="M21" s="187"/>
      <c r="N21" s="187"/>
      <c r="O21" s="187"/>
      <c r="P21" s="187"/>
      <c r="Q21" s="187"/>
      <c r="R21" s="187"/>
      <c r="S21" s="187"/>
      <c r="T21" s="187"/>
      <c r="U21" s="187"/>
      <c r="V21" s="187"/>
      <c r="W21" s="187"/>
      <c r="X21" s="187"/>
      <c r="Y21" s="187"/>
      <c r="Z21" s="187"/>
      <c r="AA21" s="187"/>
      <c r="AB21" s="187"/>
      <c r="AC21" s="188"/>
    </row>
    <row r="22" spans="1:29" ht="15.95" customHeight="1" x14ac:dyDescent="0.15">
      <c r="A22" s="46"/>
      <c r="B22" s="187"/>
      <c r="C22" s="187"/>
      <c r="D22" s="187"/>
      <c r="E22" s="187"/>
      <c r="F22" s="187"/>
      <c r="G22" s="187"/>
      <c r="H22" s="187"/>
      <c r="I22" s="187"/>
      <c r="J22" s="187"/>
      <c r="K22" s="187"/>
      <c r="L22" s="187"/>
      <c r="M22" s="187"/>
      <c r="N22" s="187"/>
      <c r="O22" s="187"/>
      <c r="P22" s="187"/>
      <c r="Q22" s="187"/>
      <c r="R22" s="187"/>
      <c r="S22" s="187"/>
      <c r="T22" s="187"/>
      <c r="U22" s="187"/>
      <c r="V22" s="187"/>
      <c r="W22" s="187"/>
      <c r="X22" s="187"/>
      <c r="Y22" s="187"/>
      <c r="Z22" s="187"/>
      <c r="AA22" s="187"/>
      <c r="AB22" s="187"/>
      <c r="AC22" s="188"/>
    </row>
    <row r="23" spans="1:29" ht="15.95" customHeight="1" x14ac:dyDescent="0.15">
      <c r="A23" s="46"/>
      <c r="B23" s="187"/>
      <c r="C23" s="187"/>
      <c r="D23" s="187"/>
      <c r="E23" s="187"/>
      <c r="F23" s="187"/>
      <c r="G23" s="187"/>
      <c r="H23" s="187"/>
      <c r="I23" s="187"/>
      <c r="J23" s="187"/>
      <c r="K23" s="187"/>
      <c r="L23" s="187"/>
      <c r="M23" s="187"/>
      <c r="N23" s="187"/>
      <c r="O23" s="187"/>
      <c r="P23" s="187"/>
      <c r="Q23" s="187"/>
      <c r="R23" s="187"/>
      <c r="S23" s="187"/>
      <c r="T23" s="187"/>
      <c r="U23" s="187"/>
      <c r="V23" s="187"/>
      <c r="W23" s="187"/>
      <c r="X23" s="187"/>
      <c r="Y23" s="187"/>
      <c r="Z23" s="187"/>
      <c r="AA23" s="187"/>
      <c r="AB23" s="187"/>
      <c r="AC23" s="188"/>
    </row>
    <row r="24" spans="1:29" ht="15.95" customHeight="1" x14ac:dyDescent="0.15">
      <c r="A24" s="46"/>
      <c r="B24" s="187" t="s">
        <v>160</v>
      </c>
      <c r="C24" s="187"/>
      <c r="D24" s="187"/>
      <c r="E24" s="187"/>
      <c r="F24" s="187"/>
      <c r="G24" s="187"/>
      <c r="H24" s="187"/>
      <c r="I24" s="187"/>
      <c r="J24" s="187"/>
      <c r="K24" s="187"/>
      <c r="L24" s="187"/>
      <c r="M24" s="187"/>
      <c r="N24" s="187"/>
      <c r="O24" s="187"/>
      <c r="P24" s="187"/>
      <c r="Q24" s="187"/>
      <c r="R24" s="187"/>
      <c r="S24" s="187"/>
      <c r="T24" s="187"/>
      <c r="U24" s="187"/>
      <c r="V24" s="187"/>
      <c r="W24" s="187"/>
      <c r="X24" s="187"/>
      <c r="Y24" s="187"/>
      <c r="Z24" s="187"/>
      <c r="AA24" s="187"/>
      <c r="AB24" s="187"/>
      <c r="AC24" s="188"/>
    </row>
    <row r="25" spans="1:29" ht="15.95" customHeight="1" x14ac:dyDescent="0.15">
      <c r="A25" s="46"/>
      <c r="B25" s="187"/>
      <c r="C25" s="187"/>
      <c r="D25" s="187"/>
      <c r="E25" s="187"/>
      <c r="F25" s="187"/>
      <c r="G25" s="187"/>
      <c r="H25" s="187"/>
      <c r="I25" s="187"/>
      <c r="J25" s="187"/>
      <c r="K25" s="187"/>
      <c r="L25" s="187"/>
      <c r="M25" s="187"/>
      <c r="N25" s="187"/>
      <c r="O25" s="187"/>
      <c r="P25" s="187"/>
      <c r="Q25" s="187"/>
      <c r="R25" s="187"/>
      <c r="S25" s="187"/>
      <c r="T25" s="187"/>
      <c r="U25" s="187"/>
      <c r="V25" s="187"/>
      <c r="W25" s="187"/>
      <c r="X25" s="187"/>
      <c r="Y25" s="187"/>
      <c r="Z25" s="187"/>
      <c r="AA25" s="187"/>
      <c r="AB25" s="187"/>
      <c r="AC25" s="188"/>
    </row>
    <row r="26" spans="1:29" ht="15.95" customHeight="1" x14ac:dyDescent="0.15">
      <c r="A26" s="49"/>
      <c r="B26" s="37" t="s">
        <v>161</v>
      </c>
      <c r="C26" s="37"/>
      <c r="D26" s="37"/>
      <c r="E26" s="37"/>
      <c r="F26" s="37"/>
      <c r="G26" s="37"/>
      <c r="H26" s="37"/>
      <c r="I26" s="37"/>
      <c r="J26" s="37"/>
      <c r="K26" s="37"/>
      <c r="L26" s="37"/>
      <c r="M26" s="37"/>
      <c r="N26" s="37"/>
      <c r="O26" s="37"/>
      <c r="P26" s="37"/>
      <c r="Q26" s="37"/>
      <c r="R26" s="37"/>
      <c r="S26" s="37"/>
      <c r="T26" s="37"/>
      <c r="U26" s="37"/>
      <c r="V26" s="37"/>
      <c r="W26" s="37"/>
      <c r="X26" s="37"/>
      <c r="Y26" s="37"/>
      <c r="Z26" s="37"/>
      <c r="AA26" s="37"/>
      <c r="AB26" s="37"/>
      <c r="AC26" s="50"/>
    </row>
    <row r="27" spans="1:29" ht="15.95" customHeight="1" x14ac:dyDescent="0.15">
      <c r="A27" s="38"/>
      <c r="B27" s="38"/>
      <c r="C27" s="38"/>
      <c r="D27" s="38"/>
      <c r="E27" s="38"/>
      <c r="F27" s="38"/>
      <c r="G27" s="38"/>
      <c r="H27" s="38"/>
      <c r="I27" s="38"/>
      <c r="J27" s="38"/>
      <c r="K27" s="38"/>
      <c r="L27" s="38"/>
      <c r="M27" s="38"/>
      <c r="N27" s="38"/>
    </row>
  </sheetData>
  <sheetProtection sheet="1" objects="1" scenarios="1" selectLockedCells="1"/>
  <mergeCells count="15">
    <mergeCell ref="B19:AC20"/>
    <mergeCell ref="B21:AC23"/>
    <mergeCell ref="B24:AC25"/>
    <mergeCell ref="C7:D7"/>
    <mergeCell ref="F7:G7"/>
    <mergeCell ref="J7:K7"/>
    <mergeCell ref="M7:N7"/>
    <mergeCell ref="S7:T7"/>
    <mergeCell ref="B17:AC18"/>
    <mergeCell ref="B1:AC1"/>
    <mergeCell ref="J4:V4"/>
    <mergeCell ref="J5:V5"/>
    <mergeCell ref="B12:AC13"/>
    <mergeCell ref="B14:AC16"/>
    <mergeCell ref="J3:O3"/>
  </mergeCells>
  <phoneticPr fontId="1"/>
  <pageMargins left="0.86614173228346458" right="0.19685039370078741" top="0.55118110236220474" bottom="0.55118110236220474" header="0.31496062992125984" footer="0.31496062992125984"/>
  <pageSetup paperSize="9" orientation="landscape" blackAndWhite="1"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'データ（削除不可）'!$E$2:$E$4</xm:f>
          </x14:formula1>
          <xm:sqref>J3:O3</xm:sqref>
        </x14:dataValidation>
      </x14:dataValidations>
    </ext>
  </extLs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7030A0"/>
  </sheetPr>
  <dimension ref="A1:O105"/>
  <sheetViews>
    <sheetView showGridLines="0" zoomScaleNormal="100" workbookViewId="0">
      <selection activeCell="A6" sqref="A6"/>
    </sheetView>
  </sheetViews>
  <sheetFormatPr defaultRowHeight="13.5" x14ac:dyDescent="0.15"/>
  <cols>
    <col min="1" max="1" width="9.625" style="31" customWidth="1"/>
    <col min="2" max="2" width="16.625" style="31" customWidth="1"/>
    <col min="3" max="3" width="15.625" style="30" customWidth="1"/>
    <col min="4" max="4" width="14.625" style="30" customWidth="1"/>
    <col min="5" max="6" width="11.625" style="31" customWidth="1"/>
    <col min="7" max="7" width="19.625" style="31" customWidth="1"/>
    <col min="8" max="8" width="13.625" style="30" customWidth="1"/>
    <col min="9" max="9" width="15.625" style="31" customWidth="1"/>
    <col min="10" max="10" width="6.625" style="31" customWidth="1"/>
    <col min="11" max="11" width="7.125" style="31" customWidth="1"/>
    <col min="12" max="12" width="13.875" style="31" bestFit="1" customWidth="1"/>
    <col min="13" max="16384" width="9" style="31"/>
  </cols>
  <sheetData>
    <row r="1" spans="1:15" ht="36.75" customHeight="1" x14ac:dyDescent="0.25">
      <c r="A1" s="85" t="s">
        <v>108</v>
      </c>
      <c r="B1" s="86"/>
      <c r="C1" s="87"/>
      <c r="D1" s="87"/>
      <c r="E1" s="88" t="s">
        <v>109</v>
      </c>
      <c r="F1" s="334" t="s">
        <v>135</v>
      </c>
      <c r="G1" s="334"/>
      <c r="H1" s="145" t="s">
        <v>123</v>
      </c>
      <c r="I1" s="339">
        <f>SUM(B20,B41,B62,B83,B104)</f>
        <v>0</v>
      </c>
      <c r="J1" s="340"/>
      <c r="K1" s="90" t="s">
        <v>9</v>
      </c>
    </row>
    <row r="2" spans="1:15" ht="5.25" customHeight="1" x14ac:dyDescent="0.15">
      <c r="A2" s="91"/>
      <c r="F2" s="31" t="s">
        <v>134</v>
      </c>
    </row>
    <row r="3" spans="1:15" ht="20.25" customHeight="1" x14ac:dyDescent="0.15">
      <c r="A3" s="326" t="s">
        <v>133</v>
      </c>
      <c r="B3" s="328" t="s">
        <v>19</v>
      </c>
      <c r="C3" s="324" t="s">
        <v>151</v>
      </c>
      <c r="D3" s="324" t="s">
        <v>54</v>
      </c>
      <c r="E3" s="315" t="s">
        <v>48</v>
      </c>
      <c r="F3" s="316"/>
      <c r="G3" s="316"/>
      <c r="H3" s="317"/>
      <c r="I3" s="318" t="s">
        <v>125</v>
      </c>
      <c r="J3" s="335" t="s">
        <v>21</v>
      </c>
      <c r="K3" s="336"/>
      <c r="L3" s="31" t="s">
        <v>80</v>
      </c>
      <c r="O3" s="31">
        <f>SUM(O6,O27,O48,O69,O90)</f>
        <v>0</v>
      </c>
    </row>
    <row r="4" spans="1:15" ht="30.75" customHeight="1" x14ac:dyDescent="0.15">
      <c r="A4" s="327"/>
      <c r="B4" s="329"/>
      <c r="C4" s="348"/>
      <c r="D4" s="325"/>
      <c r="E4" s="320" t="s">
        <v>16</v>
      </c>
      <c r="F4" s="321"/>
      <c r="G4" s="141" t="s">
        <v>17</v>
      </c>
      <c r="H4" s="146" t="s">
        <v>132</v>
      </c>
      <c r="I4" s="319"/>
      <c r="J4" s="337"/>
      <c r="K4" s="338"/>
      <c r="L4" s="31" t="s">
        <v>81</v>
      </c>
      <c r="O4" s="31">
        <f>SUM(O7,O28,O49,O70,O91)</f>
        <v>0</v>
      </c>
    </row>
    <row r="5" spans="1:15" ht="13.5" customHeight="1" x14ac:dyDescent="0.15">
      <c r="A5" s="131"/>
      <c r="B5" s="132" t="s">
        <v>9</v>
      </c>
      <c r="C5" s="144"/>
      <c r="D5" s="142"/>
      <c r="E5" s="330"/>
      <c r="F5" s="331"/>
      <c r="G5" s="134"/>
      <c r="H5" s="144"/>
      <c r="I5" s="135"/>
      <c r="J5" s="330"/>
      <c r="K5" s="332"/>
    </row>
    <row r="6" spans="1:15" ht="27.75" customHeight="1" x14ac:dyDescent="0.15">
      <c r="A6" s="123"/>
      <c r="B6" s="113"/>
      <c r="C6" s="115"/>
      <c r="D6" s="115"/>
      <c r="E6" s="344"/>
      <c r="F6" s="345"/>
      <c r="G6" s="115"/>
      <c r="H6" s="155"/>
      <c r="I6" s="115"/>
      <c r="J6" s="344"/>
      <c r="K6" s="346"/>
      <c r="L6" s="31" t="s">
        <v>80</v>
      </c>
      <c r="O6" s="31">
        <f>SUMIF(C6:C19,L6,B6:B19)</f>
        <v>0</v>
      </c>
    </row>
    <row r="7" spans="1:15" ht="30" customHeight="1" x14ac:dyDescent="0.15">
      <c r="A7" s="124"/>
      <c r="B7" s="125"/>
      <c r="C7" s="115"/>
      <c r="D7" s="120"/>
      <c r="E7" s="344"/>
      <c r="F7" s="345"/>
      <c r="G7" s="120"/>
      <c r="H7" s="154"/>
      <c r="I7" s="120"/>
      <c r="J7" s="344"/>
      <c r="K7" s="346"/>
      <c r="L7" s="31" t="s">
        <v>81</v>
      </c>
      <c r="O7" s="31">
        <f>SUMIF(C6:C19,L7,B6:B19)</f>
        <v>0</v>
      </c>
    </row>
    <row r="8" spans="1:15" ht="30" customHeight="1" x14ac:dyDescent="0.15">
      <c r="A8" s="123"/>
      <c r="B8" s="113"/>
      <c r="C8" s="115"/>
      <c r="D8" s="115"/>
      <c r="E8" s="344"/>
      <c r="F8" s="345"/>
      <c r="G8" s="115"/>
      <c r="H8" s="155"/>
      <c r="I8" s="115"/>
      <c r="J8" s="344"/>
      <c r="K8" s="346"/>
    </row>
    <row r="9" spans="1:15" ht="30" customHeight="1" x14ac:dyDescent="0.15">
      <c r="A9" s="124"/>
      <c r="B9" s="125"/>
      <c r="C9" s="115"/>
      <c r="D9" s="120"/>
      <c r="E9" s="344"/>
      <c r="F9" s="345"/>
      <c r="G9" s="120"/>
      <c r="H9" s="154"/>
      <c r="I9" s="120"/>
      <c r="J9" s="344"/>
      <c r="K9" s="346"/>
    </row>
    <row r="10" spans="1:15" ht="30" customHeight="1" x14ac:dyDescent="0.15">
      <c r="A10" s="123"/>
      <c r="B10" s="113"/>
      <c r="C10" s="115"/>
      <c r="D10" s="115"/>
      <c r="E10" s="344"/>
      <c r="F10" s="345"/>
      <c r="G10" s="115"/>
      <c r="H10" s="155"/>
      <c r="I10" s="115"/>
      <c r="J10" s="344"/>
      <c r="K10" s="346"/>
    </row>
    <row r="11" spans="1:15" ht="30" customHeight="1" x14ac:dyDescent="0.15">
      <c r="A11" s="124"/>
      <c r="B11" s="125"/>
      <c r="C11" s="115"/>
      <c r="D11" s="120"/>
      <c r="E11" s="344"/>
      <c r="F11" s="345"/>
      <c r="G11" s="120"/>
      <c r="H11" s="154"/>
      <c r="I11" s="120"/>
      <c r="J11" s="344"/>
      <c r="K11" s="346"/>
    </row>
    <row r="12" spans="1:15" ht="30" customHeight="1" x14ac:dyDescent="0.15">
      <c r="A12" s="123"/>
      <c r="B12" s="113"/>
      <c r="C12" s="115"/>
      <c r="D12" s="115"/>
      <c r="E12" s="344"/>
      <c r="F12" s="345"/>
      <c r="G12" s="115"/>
      <c r="H12" s="155"/>
      <c r="I12" s="115"/>
      <c r="J12" s="344"/>
      <c r="K12" s="346"/>
    </row>
    <row r="13" spans="1:15" ht="30" customHeight="1" x14ac:dyDescent="0.15">
      <c r="A13" s="124"/>
      <c r="B13" s="125"/>
      <c r="C13" s="115"/>
      <c r="D13" s="120"/>
      <c r="E13" s="344"/>
      <c r="F13" s="345"/>
      <c r="G13" s="120"/>
      <c r="H13" s="154"/>
      <c r="I13" s="120"/>
      <c r="J13" s="344"/>
      <c r="K13" s="346"/>
    </row>
    <row r="14" spans="1:15" ht="30" customHeight="1" x14ac:dyDescent="0.15">
      <c r="A14" s="123"/>
      <c r="B14" s="113"/>
      <c r="C14" s="115"/>
      <c r="D14" s="115"/>
      <c r="E14" s="344"/>
      <c r="F14" s="345"/>
      <c r="G14" s="115"/>
      <c r="H14" s="155"/>
      <c r="I14" s="115"/>
      <c r="J14" s="344"/>
      <c r="K14" s="346"/>
    </row>
    <row r="15" spans="1:15" ht="30" customHeight="1" x14ac:dyDescent="0.15">
      <c r="A15" s="124"/>
      <c r="B15" s="125"/>
      <c r="C15" s="115"/>
      <c r="D15" s="120"/>
      <c r="E15" s="344"/>
      <c r="F15" s="345"/>
      <c r="G15" s="120"/>
      <c r="H15" s="154"/>
      <c r="I15" s="120"/>
      <c r="J15" s="344"/>
      <c r="K15" s="346"/>
    </row>
    <row r="16" spans="1:15" ht="30" customHeight="1" x14ac:dyDescent="0.15">
      <c r="A16" s="123"/>
      <c r="B16" s="113"/>
      <c r="C16" s="115"/>
      <c r="D16" s="115"/>
      <c r="E16" s="344"/>
      <c r="F16" s="345"/>
      <c r="G16" s="115"/>
      <c r="H16" s="155"/>
      <c r="I16" s="115"/>
      <c r="J16" s="344"/>
      <c r="K16" s="346"/>
    </row>
    <row r="17" spans="1:15" ht="30" customHeight="1" x14ac:dyDescent="0.15">
      <c r="A17" s="124"/>
      <c r="B17" s="125"/>
      <c r="C17" s="115"/>
      <c r="D17" s="120"/>
      <c r="E17" s="344"/>
      <c r="F17" s="345"/>
      <c r="G17" s="120"/>
      <c r="H17" s="154"/>
      <c r="I17" s="120"/>
      <c r="J17" s="344"/>
      <c r="K17" s="346"/>
    </row>
    <row r="18" spans="1:15" ht="30" customHeight="1" x14ac:dyDescent="0.15">
      <c r="A18" s="123"/>
      <c r="B18" s="113"/>
      <c r="C18" s="115"/>
      <c r="D18" s="115"/>
      <c r="E18" s="344"/>
      <c r="F18" s="345"/>
      <c r="G18" s="115"/>
      <c r="H18" s="155"/>
      <c r="I18" s="115"/>
      <c r="J18" s="344"/>
      <c r="K18" s="346"/>
    </row>
    <row r="19" spans="1:15" ht="30" customHeight="1" x14ac:dyDescent="0.15">
      <c r="A19" s="143"/>
      <c r="B19" s="157"/>
      <c r="C19" s="126"/>
      <c r="D19" s="126"/>
      <c r="E19" s="341"/>
      <c r="F19" s="342"/>
      <c r="G19" s="126"/>
      <c r="H19" s="153"/>
      <c r="I19" s="126"/>
      <c r="J19" s="341"/>
      <c r="K19" s="343"/>
    </row>
    <row r="20" spans="1:15" ht="24.95" customHeight="1" x14ac:dyDescent="0.15">
      <c r="A20" s="311" t="s">
        <v>119</v>
      </c>
      <c r="B20" s="313">
        <f>SUM(B6:B19)</f>
        <v>0</v>
      </c>
      <c r="C20" s="322" t="s">
        <v>163</v>
      </c>
      <c r="D20" s="323"/>
      <c r="E20" s="323"/>
      <c r="F20" s="323"/>
      <c r="G20" s="323"/>
      <c r="H20" s="323"/>
      <c r="I20" s="323"/>
      <c r="J20" s="323"/>
      <c r="K20" s="323"/>
    </row>
    <row r="21" spans="1:15" ht="24.95" customHeight="1" x14ac:dyDescent="0.15">
      <c r="A21" s="312"/>
      <c r="B21" s="314"/>
      <c r="C21" s="322"/>
      <c r="D21" s="323"/>
      <c r="E21" s="323"/>
      <c r="F21" s="323"/>
      <c r="G21" s="323"/>
      <c r="H21" s="323"/>
      <c r="I21" s="323"/>
      <c r="J21" s="323"/>
      <c r="K21" s="323"/>
    </row>
    <row r="22" spans="1:15" ht="36.75" customHeight="1" x14ac:dyDescent="0.2">
      <c r="A22" s="333" t="s">
        <v>107</v>
      </c>
      <c r="B22" s="333"/>
      <c r="C22" s="333"/>
      <c r="D22" s="93"/>
      <c r="E22" s="88" t="s">
        <v>109</v>
      </c>
      <c r="F22" s="334" t="str">
        <f>+F1</f>
        <v>交　通　費</v>
      </c>
      <c r="G22" s="334"/>
      <c r="H22" s="94"/>
    </row>
    <row r="23" spans="1:15" ht="5.25" customHeight="1" x14ac:dyDescent="0.15">
      <c r="A23" s="91"/>
    </row>
    <row r="24" spans="1:15" ht="20.25" customHeight="1" x14ac:dyDescent="0.15">
      <c r="A24" s="326" t="s">
        <v>133</v>
      </c>
      <c r="B24" s="328" t="s">
        <v>19</v>
      </c>
      <c r="C24" s="324" t="s">
        <v>151</v>
      </c>
      <c r="D24" s="324" t="s">
        <v>54</v>
      </c>
      <c r="E24" s="315" t="s">
        <v>48</v>
      </c>
      <c r="F24" s="316"/>
      <c r="G24" s="316"/>
      <c r="H24" s="317"/>
      <c r="I24" s="318" t="s">
        <v>125</v>
      </c>
      <c r="J24" s="335" t="s">
        <v>21</v>
      </c>
      <c r="K24" s="336"/>
    </row>
    <row r="25" spans="1:15" ht="30.75" customHeight="1" x14ac:dyDescent="0.15">
      <c r="A25" s="327"/>
      <c r="B25" s="329"/>
      <c r="C25" s="348"/>
      <c r="D25" s="325"/>
      <c r="E25" s="320" t="s">
        <v>16</v>
      </c>
      <c r="F25" s="321"/>
      <c r="G25" s="141" t="s">
        <v>17</v>
      </c>
      <c r="H25" s="146" t="s">
        <v>132</v>
      </c>
      <c r="I25" s="319"/>
      <c r="J25" s="337"/>
      <c r="K25" s="338"/>
    </row>
    <row r="26" spans="1:15" ht="13.5" customHeight="1" x14ac:dyDescent="0.15">
      <c r="A26" s="131"/>
      <c r="B26" s="132" t="s">
        <v>9</v>
      </c>
      <c r="C26" s="144"/>
      <c r="D26" s="142"/>
      <c r="E26" s="330"/>
      <c r="F26" s="331"/>
      <c r="G26" s="134"/>
      <c r="H26" s="144"/>
      <c r="I26" s="135"/>
      <c r="J26" s="330"/>
      <c r="K26" s="332"/>
    </row>
    <row r="27" spans="1:15" ht="27.75" customHeight="1" x14ac:dyDescent="0.15">
      <c r="A27" s="123"/>
      <c r="B27" s="113"/>
      <c r="C27" s="115"/>
      <c r="D27" s="115"/>
      <c r="E27" s="344"/>
      <c r="F27" s="345"/>
      <c r="G27" s="115"/>
      <c r="H27" s="155"/>
      <c r="I27" s="115"/>
      <c r="J27" s="344"/>
      <c r="K27" s="346"/>
      <c r="L27" s="31" t="s">
        <v>80</v>
      </c>
      <c r="O27" s="31">
        <f>SUMIF(C27:C40,L27,B27:B40)</f>
        <v>0</v>
      </c>
    </row>
    <row r="28" spans="1:15" ht="30" customHeight="1" x14ac:dyDescent="0.15">
      <c r="A28" s="124"/>
      <c r="B28" s="125"/>
      <c r="C28" s="115"/>
      <c r="D28" s="120"/>
      <c r="E28" s="344"/>
      <c r="F28" s="345"/>
      <c r="G28" s="120"/>
      <c r="H28" s="154"/>
      <c r="I28" s="120"/>
      <c r="J28" s="344"/>
      <c r="K28" s="346"/>
      <c r="L28" s="31" t="s">
        <v>81</v>
      </c>
      <c r="O28" s="31">
        <f>SUMIF(C27:C40,L28,B27:B40)</f>
        <v>0</v>
      </c>
    </row>
    <row r="29" spans="1:15" ht="30" customHeight="1" x14ac:dyDescent="0.15">
      <c r="A29" s="123"/>
      <c r="B29" s="113"/>
      <c r="C29" s="115"/>
      <c r="D29" s="115"/>
      <c r="E29" s="344"/>
      <c r="F29" s="345"/>
      <c r="G29" s="115"/>
      <c r="H29" s="155"/>
      <c r="I29" s="115"/>
      <c r="J29" s="344"/>
      <c r="K29" s="346"/>
    </row>
    <row r="30" spans="1:15" ht="30" customHeight="1" x14ac:dyDescent="0.15">
      <c r="A30" s="124"/>
      <c r="B30" s="125"/>
      <c r="C30" s="115"/>
      <c r="D30" s="120"/>
      <c r="E30" s="344"/>
      <c r="F30" s="345"/>
      <c r="G30" s="120"/>
      <c r="H30" s="154"/>
      <c r="I30" s="120"/>
      <c r="J30" s="344"/>
      <c r="K30" s="346"/>
    </row>
    <row r="31" spans="1:15" ht="30" customHeight="1" x14ac:dyDescent="0.15">
      <c r="A31" s="123"/>
      <c r="B31" s="113"/>
      <c r="C31" s="115"/>
      <c r="D31" s="115"/>
      <c r="E31" s="344"/>
      <c r="F31" s="345"/>
      <c r="G31" s="115"/>
      <c r="H31" s="155"/>
      <c r="I31" s="115"/>
      <c r="J31" s="344"/>
      <c r="K31" s="346"/>
    </row>
    <row r="32" spans="1:15" ht="30" customHeight="1" x14ac:dyDescent="0.15">
      <c r="A32" s="124"/>
      <c r="B32" s="125"/>
      <c r="C32" s="115"/>
      <c r="D32" s="120"/>
      <c r="E32" s="344"/>
      <c r="F32" s="345"/>
      <c r="G32" s="120"/>
      <c r="H32" s="154"/>
      <c r="I32" s="120"/>
      <c r="J32" s="344"/>
      <c r="K32" s="346"/>
    </row>
    <row r="33" spans="1:15" ht="30" customHeight="1" x14ac:dyDescent="0.15">
      <c r="A33" s="123"/>
      <c r="B33" s="113"/>
      <c r="C33" s="115"/>
      <c r="D33" s="115"/>
      <c r="E33" s="344"/>
      <c r="F33" s="345"/>
      <c r="G33" s="115"/>
      <c r="H33" s="155"/>
      <c r="I33" s="115"/>
      <c r="J33" s="344"/>
      <c r="K33" s="346"/>
    </row>
    <row r="34" spans="1:15" ht="30" customHeight="1" x14ac:dyDescent="0.15">
      <c r="A34" s="124"/>
      <c r="B34" s="125"/>
      <c r="C34" s="115"/>
      <c r="D34" s="120"/>
      <c r="E34" s="344"/>
      <c r="F34" s="345"/>
      <c r="G34" s="120"/>
      <c r="H34" s="154"/>
      <c r="I34" s="120"/>
      <c r="J34" s="344"/>
      <c r="K34" s="346"/>
    </row>
    <row r="35" spans="1:15" ht="30" customHeight="1" x14ac:dyDescent="0.15">
      <c r="A35" s="123"/>
      <c r="B35" s="113"/>
      <c r="C35" s="115"/>
      <c r="D35" s="115"/>
      <c r="E35" s="344"/>
      <c r="F35" s="345"/>
      <c r="G35" s="115"/>
      <c r="H35" s="155"/>
      <c r="I35" s="115"/>
      <c r="J35" s="344"/>
      <c r="K35" s="346"/>
    </row>
    <row r="36" spans="1:15" ht="30" customHeight="1" x14ac:dyDescent="0.15">
      <c r="A36" s="124"/>
      <c r="B36" s="125"/>
      <c r="C36" s="115"/>
      <c r="D36" s="120"/>
      <c r="E36" s="344"/>
      <c r="F36" s="345"/>
      <c r="G36" s="120"/>
      <c r="H36" s="154"/>
      <c r="I36" s="120"/>
      <c r="J36" s="344"/>
      <c r="K36" s="346"/>
    </row>
    <row r="37" spans="1:15" ht="30" customHeight="1" x14ac:dyDescent="0.15">
      <c r="A37" s="123"/>
      <c r="B37" s="113"/>
      <c r="C37" s="115"/>
      <c r="D37" s="115"/>
      <c r="E37" s="344"/>
      <c r="F37" s="345"/>
      <c r="G37" s="115"/>
      <c r="H37" s="155"/>
      <c r="I37" s="115"/>
      <c r="J37" s="344"/>
      <c r="K37" s="346"/>
    </row>
    <row r="38" spans="1:15" ht="30" customHeight="1" x14ac:dyDescent="0.15">
      <c r="A38" s="124"/>
      <c r="B38" s="125"/>
      <c r="C38" s="115"/>
      <c r="D38" s="120"/>
      <c r="E38" s="344"/>
      <c r="F38" s="345"/>
      <c r="G38" s="120"/>
      <c r="H38" s="154"/>
      <c r="I38" s="120"/>
      <c r="J38" s="344"/>
      <c r="K38" s="346"/>
    </row>
    <row r="39" spans="1:15" ht="30" customHeight="1" x14ac:dyDescent="0.15">
      <c r="A39" s="123"/>
      <c r="B39" s="113"/>
      <c r="C39" s="115"/>
      <c r="D39" s="115"/>
      <c r="E39" s="344"/>
      <c r="F39" s="345"/>
      <c r="G39" s="115"/>
      <c r="H39" s="155"/>
      <c r="I39" s="115"/>
      <c r="J39" s="344"/>
      <c r="K39" s="346"/>
    </row>
    <row r="40" spans="1:15" ht="30" customHeight="1" x14ac:dyDescent="0.15">
      <c r="A40" s="143"/>
      <c r="B40" s="157"/>
      <c r="C40" s="126"/>
      <c r="D40" s="126"/>
      <c r="E40" s="341"/>
      <c r="F40" s="342"/>
      <c r="G40" s="126"/>
      <c r="H40" s="153"/>
      <c r="I40" s="126"/>
      <c r="J40" s="341"/>
      <c r="K40" s="343"/>
    </row>
    <row r="41" spans="1:15" ht="24.95" customHeight="1" x14ac:dyDescent="0.15">
      <c r="A41" s="311" t="s">
        <v>119</v>
      </c>
      <c r="B41" s="313">
        <f>SUM(B27:B40)</f>
        <v>0</v>
      </c>
      <c r="C41" s="322" t="s">
        <v>163</v>
      </c>
      <c r="D41" s="323"/>
      <c r="E41" s="323"/>
      <c r="F41" s="323"/>
      <c r="G41" s="323"/>
      <c r="H41" s="323"/>
      <c r="I41" s="323"/>
      <c r="J41" s="323"/>
      <c r="K41" s="323"/>
    </row>
    <row r="42" spans="1:15" ht="24.95" customHeight="1" x14ac:dyDescent="0.15">
      <c r="A42" s="312"/>
      <c r="B42" s="314"/>
      <c r="C42" s="322"/>
      <c r="D42" s="323"/>
      <c r="E42" s="323"/>
      <c r="F42" s="323"/>
      <c r="G42" s="323"/>
      <c r="H42" s="323"/>
      <c r="I42" s="323"/>
      <c r="J42" s="323"/>
      <c r="K42" s="323"/>
    </row>
    <row r="43" spans="1:15" ht="36.75" customHeight="1" x14ac:dyDescent="0.2">
      <c r="A43" s="333" t="s">
        <v>107</v>
      </c>
      <c r="B43" s="333"/>
      <c r="C43" s="333"/>
      <c r="D43" s="93"/>
      <c r="E43" s="88" t="s">
        <v>109</v>
      </c>
      <c r="F43" s="334" t="str">
        <f>+F1</f>
        <v>交　通　費</v>
      </c>
      <c r="G43" s="334"/>
      <c r="H43" s="94"/>
    </row>
    <row r="44" spans="1:15" ht="5.25" customHeight="1" x14ac:dyDescent="0.15">
      <c r="A44" s="91"/>
    </row>
    <row r="45" spans="1:15" ht="20.25" customHeight="1" x14ac:dyDescent="0.15">
      <c r="A45" s="326" t="s">
        <v>133</v>
      </c>
      <c r="B45" s="328" t="s">
        <v>19</v>
      </c>
      <c r="C45" s="324" t="s">
        <v>151</v>
      </c>
      <c r="D45" s="324" t="s">
        <v>54</v>
      </c>
      <c r="E45" s="315" t="s">
        <v>48</v>
      </c>
      <c r="F45" s="316"/>
      <c r="G45" s="316"/>
      <c r="H45" s="317"/>
      <c r="I45" s="318" t="s">
        <v>125</v>
      </c>
      <c r="J45" s="335" t="s">
        <v>21</v>
      </c>
      <c r="K45" s="336"/>
    </row>
    <row r="46" spans="1:15" ht="30.75" customHeight="1" x14ac:dyDescent="0.15">
      <c r="A46" s="327"/>
      <c r="B46" s="329"/>
      <c r="C46" s="348"/>
      <c r="D46" s="325"/>
      <c r="E46" s="320" t="s">
        <v>16</v>
      </c>
      <c r="F46" s="321"/>
      <c r="G46" s="141" t="s">
        <v>17</v>
      </c>
      <c r="H46" s="146" t="s">
        <v>132</v>
      </c>
      <c r="I46" s="319"/>
      <c r="J46" s="337"/>
      <c r="K46" s="338"/>
    </row>
    <row r="47" spans="1:15" ht="13.5" customHeight="1" x14ac:dyDescent="0.15">
      <c r="A47" s="131"/>
      <c r="B47" s="132" t="s">
        <v>9</v>
      </c>
      <c r="C47" s="144"/>
      <c r="D47" s="142"/>
      <c r="E47" s="330"/>
      <c r="F47" s="331"/>
      <c r="G47" s="134"/>
      <c r="H47" s="144"/>
      <c r="I47" s="135"/>
      <c r="J47" s="330"/>
      <c r="K47" s="332"/>
    </row>
    <row r="48" spans="1:15" ht="27.75" customHeight="1" x14ac:dyDescent="0.15">
      <c r="A48" s="123"/>
      <c r="B48" s="113"/>
      <c r="C48" s="115"/>
      <c r="D48" s="115"/>
      <c r="E48" s="344"/>
      <c r="F48" s="345"/>
      <c r="G48" s="115"/>
      <c r="H48" s="155"/>
      <c r="I48" s="115"/>
      <c r="J48" s="344"/>
      <c r="K48" s="346"/>
      <c r="L48" s="31" t="s">
        <v>80</v>
      </c>
      <c r="O48" s="31">
        <f>SUMIF(C48:C61,L48,B48:B61)</f>
        <v>0</v>
      </c>
    </row>
    <row r="49" spans="1:15" ht="30" customHeight="1" x14ac:dyDescent="0.15">
      <c r="A49" s="124"/>
      <c r="B49" s="125"/>
      <c r="C49" s="115"/>
      <c r="D49" s="120"/>
      <c r="E49" s="344"/>
      <c r="F49" s="345"/>
      <c r="G49" s="120"/>
      <c r="H49" s="154"/>
      <c r="I49" s="120"/>
      <c r="J49" s="344"/>
      <c r="K49" s="346"/>
      <c r="L49" s="31" t="s">
        <v>81</v>
      </c>
      <c r="O49" s="31">
        <f>SUMIF(C48:C61,L49,B48:B61)</f>
        <v>0</v>
      </c>
    </row>
    <row r="50" spans="1:15" ht="30" customHeight="1" x14ac:dyDescent="0.15">
      <c r="A50" s="123"/>
      <c r="B50" s="113"/>
      <c r="C50" s="115"/>
      <c r="D50" s="115"/>
      <c r="E50" s="344"/>
      <c r="F50" s="345"/>
      <c r="G50" s="115"/>
      <c r="H50" s="155"/>
      <c r="I50" s="115"/>
      <c r="J50" s="344"/>
      <c r="K50" s="346"/>
    </row>
    <row r="51" spans="1:15" ht="30" customHeight="1" x14ac:dyDescent="0.15">
      <c r="A51" s="124"/>
      <c r="B51" s="125"/>
      <c r="C51" s="115"/>
      <c r="D51" s="120"/>
      <c r="E51" s="344"/>
      <c r="F51" s="345"/>
      <c r="G51" s="120"/>
      <c r="H51" s="154"/>
      <c r="I51" s="120"/>
      <c r="J51" s="344"/>
      <c r="K51" s="346"/>
    </row>
    <row r="52" spans="1:15" ht="30" customHeight="1" x14ac:dyDescent="0.15">
      <c r="A52" s="123"/>
      <c r="B52" s="113"/>
      <c r="C52" s="115"/>
      <c r="D52" s="115"/>
      <c r="E52" s="344"/>
      <c r="F52" s="345"/>
      <c r="G52" s="115"/>
      <c r="H52" s="155"/>
      <c r="I52" s="115"/>
      <c r="J52" s="344"/>
      <c r="K52" s="346"/>
    </row>
    <row r="53" spans="1:15" ht="30" customHeight="1" x14ac:dyDescent="0.15">
      <c r="A53" s="124"/>
      <c r="B53" s="125"/>
      <c r="C53" s="115"/>
      <c r="D53" s="120"/>
      <c r="E53" s="344"/>
      <c r="F53" s="345"/>
      <c r="G53" s="120"/>
      <c r="H53" s="154"/>
      <c r="I53" s="120"/>
      <c r="J53" s="344"/>
      <c r="K53" s="346"/>
    </row>
    <row r="54" spans="1:15" ht="30" customHeight="1" x14ac:dyDescent="0.15">
      <c r="A54" s="123"/>
      <c r="B54" s="113"/>
      <c r="C54" s="115"/>
      <c r="D54" s="115"/>
      <c r="E54" s="344"/>
      <c r="F54" s="345"/>
      <c r="G54" s="115"/>
      <c r="H54" s="155"/>
      <c r="I54" s="115"/>
      <c r="J54" s="344"/>
      <c r="K54" s="346"/>
    </row>
    <row r="55" spans="1:15" ht="30" customHeight="1" x14ac:dyDescent="0.15">
      <c r="A55" s="124"/>
      <c r="B55" s="125"/>
      <c r="C55" s="115"/>
      <c r="D55" s="120"/>
      <c r="E55" s="344"/>
      <c r="F55" s="345"/>
      <c r="G55" s="120"/>
      <c r="H55" s="154"/>
      <c r="I55" s="120"/>
      <c r="J55" s="344"/>
      <c r="K55" s="346"/>
    </row>
    <row r="56" spans="1:15" ht="30" customHeight="1" x14ac:dyDescent="0.15">
      <c r="A56" s="123"/>
      <c r="B56" s="113"/>
      <c r="C56" s="115"/>
      <c r="D56" s="115"/>
      <c r="E56" s="344"/>
      <c r="F56" s="345"/>
      <c r="G56" s="115"/>
      <c r="H56" s="155"/>
      <c r="I56" s="115"/>
      <c r="J56" s="344"/>
      <c r="K56" s="346"/>
    </row>
    <row r="57" spans="1:15" ht="30" customHeight="1" x14ac:dyDescent="0.15">
      <c r="A57" s="124"/>
      <c r="B57" s="125"/>
      <c r="C57" s="115"/>
      <c r="D57" s="120"/>
      <c r="E57" s="344"/>
      <c r="F57" s="345"/>
      <c r="G57" s="120"/>
      <c r="H57" s="154"/>
      <c r="I57" s="120"/>
      <c r="J57" s="344"/>
      <c r="K57" s="346"/>
    </row>
    <row r="58" spans="1:15" ht="30" customHeight="1" x14ac:dyDescent="0.15">
      <c r="A58" s="123"/>
      <c r="B58" s="113"/>
      <c r="C58" s="115"/>
      <c r="D58" s="115"/>
      <c r="E58" s="344"/>
      <c r="F58" s="345"/>
      <c r="G58" s="115"/>
      <c r="H58" s="155"/>
      <c r="I58" s="115"/>
      <c r="J58" s="344"/>
      <c r="K58" s="346"/>
    </row>
    <row r="59" spans="1:15" ht="30" customHeight="1" x14ac:dyDescent="0.15">
      <c r="A59" s="124"/>
      <c r="B59" s="125"/>
      <c r="C59" s="115"/>
      <c r="D59" s="120"/>
      <c r="E59" s="344"/>
      <c r="F59" s="345"/>
      <c r="G59" s="120"/>
      <c r="H59" s="154"/>
      <c r="I59" s="120"/>
      <c r="J59" s="344"/>
      <c r="K59" s="346"/>
    </row>
    <row r="60" spans="1:15" ht="30" customHeight="1" x14ac:dyDescent="0.15">
      <c r="A60" s="123"/>
      <c r="B60" s="113"/>
      <c r="C60" s="115"/>
      <c r="D60" s="115"/>
      <c r="E60" s="344"/>
      <c r="F60" s="345"/>
      <c r="G60" s="115"/>
      <c r="H60" s="155"/>
      <c r="I60" s="115"/>
      <c r="J60" s="344"/>
      <c r="K60" s="346"/>
    </row>
    <row r="61" spans="1:15" ht="30" customHeight="1" x14ac:dyDescent="0.15">
      <c r="A61" s="143"/>
      <c r="B61" s="157"/>
      <c r="C61" s="126"/>
      <c r="D61" s="126"/>
      <c r="E61" s="341"/>
      <c r="F61" s="342"/>
      <c r="G61" s="126"/>
      <c r="H61" s="153"/>
      <c r="I61" s="126"/>
      <c r="J61" s="341"/>
      <c r="K61" s="343"/>
    </row>
    <row r="62" spans="1:15" ht="24.95" customHeight="1" x14ac:dyDescent="0.15">
      <c r="A62" s="311" t="s">
        <v>119</v>
      </c>
      <c r="B62" s="313">
        <f>SUM(B48:B61)</f>
        <v>0</v>
      </c>
      <c r="C62" s="322" t="s">
        <v>163</v>
      </c>
      <c r="D62" s="323"/>
      <c r="E62" s="323"/>
      <c r="F62" s="323"/>
      <c r="G62" s="323"/>
      <c r="H62" s="323"/>
      <c r="I62" s="323"/>
      <c r="J62" s="323"/>
      <c r="K62" s="323"/>
    </row>
    <row r="63" spans="1:15" ht="24.95" customHeight="1" x14ac:dyDescent="0.15">
      <c r="A63" s="312"/>
      <c r="B63" s="314"/>
      <c r="C63" s="322"/>
      <c r="D63" s="323"/>
      <c r="E63" s="323"/>
      <c r="F63" s="323"/>
      <c r="G63" s="323"/>
      <c r="H63" s="323"/>
      <c r="I63" s="323"/>
      <c r="J63" s="323"/>
      <c r="K63" s="323"/>
    </row>
    <row r="64" spans="1:15" ht="36.75" customHeight="1" x14ac:dyDescent="0.2">
      <c r="A64" s="333" t="s">
        <v>107</v>
      </c>
      <c r="B64" s="333"/>
      <c r="C64" s="333"/>
      <c r="D64" s="93"/>
      <c r="E64" s="88" t="s">
        <v>109</v>
      </c>
      <c r="F64" s="334" t="str">
        <f>+F1</f>
        <v>交　通　費</v>
      </c>
      <c r="G64" s="334"/>
      <c r="H64" s="94"/>
    </row>
    <row r="65" spans="1:15" ht="5.25" customHeight="1" x14ac:dyDescent="0.15">
      <c r="A65" s="91"/>
    </row>
    <row r="66" spans="1:15" ht="20.25" customHeight="1" x14ac:dyDescent="0.15">
      <c r="A66" s="326" t="s">
        <v>133</v>
      </c>
      <c r="B66" s="328" t="s">
        <v>19</v>
      </c>
      <c r="C66" s="324" t="s">
        <v>151</v>
      </c>
      <c r="D66" s="324" t="s">
        <v>54</v>
      </c>
      <c r="E66" s="315" t="s">
        <v>48</v>
      </c>
      <c r="F66" s="316"/>
      <c r="G66" s="316"/>
      <c r="H66" s="317"/>
      <c r="I66" s="318" t="s">
        <v>125</v>
      </c>
      <c r="J66" s="335" t="s">
        <v>21</v>
      </c>
      <c r="K66" s="336"/>
    </row>
    <row r="67" spans="1:15" ht="30.75" customHeight="1" x14ac:dyDescent="0.15">
      <c r="A67" s="327"/>
      <c r="B67" s="329"/>
      <c r="C67" s="348"/>
      <c r="D67" s="325"/>
      <c r="E67" s="320" t="s">
        <v>16</v>
      </c>
      <c r="F67" s="321"/>
      <c r="G67" s="141" t="s">
        <v>17</v>
      </c>
      <c r="H67" s="146" t="s">
        <v>132</v>
      </c>
      <c r="I67" s="319"/>
      <c r="J67" s="337"/>
      <c r="K67" s="338"/>
    </row>
    <row r="68" spans="1:15" ht="13.5" customHeight="1" x14ac:dyDescent="0.15">
      <c r="A68" s="131"/>
      <c r="B68" s="132" t="s">
        <v>9</v>
      </c>
      <c r="C68" s="144"/>
      <c r="D68" s="142"/>
      <c r="E68" s="330"/>
      <c r="F68" s="331"/>
      <c r="G68" s="134"/>
      <c r="H68" s="144"/>
      <c r="I68" s="135"/>
      <c r="J68" s="330"/>
      <c r="K68" s="332"/>
    </row>
    <row r="69" spans="1:15" ht="27.75" customHeight="1" x14ac:dyDescent="0.15">
      <c r="A69" s="123"/>
      <c r="B69" s="113"/>
      <c r="C69" s="115"/>
      <c r="D69" s="115"/>
      <c r="E69" s="344"/>
      <c r="F69" s="345"/>
      <c r="G69" s="115"/>
      <c r="H69" s="155"/>
      <c r="I69" s="115"/>
      <c r="J69" s="344"/>
      <c r="K69" s="346"/>
      <c r="L69" s="31" t="s">
        <v>80</v>
      </c>
      <c r="O69" s="31">
        <f>SUMIF(C69:C82,L69,B69:B82)</f>
        <v>0</v>
      </c>
    </row>
    <row r="70" spans="1:15" ht="30" customHeight="1" x14ac:dyDescent="0.15">
      <c r="A70" s="124"/>
      <c r="B70" s="125"/>
      <c r="C70" s="115"/>
      <c r="D70" s="120"/>
      <c r="E70" s="344"/>
      <c r="F70" s="345"/>
      <c r="G70" s="120"/>
      <c r="H70" s="154"/>
      <c r="I70" s="120"/>
      <c r="J70" s="344"/>
      <c r="K70" s="346"/>
      <c r="L70" s="31" t="s">
        <v>81</v>
      </c>
      <c r="O70" s="31">
        <f>SUMIF(C69:C82,L70,B69:B82)</f>
        <v>0</v>
      </c>
    </row>
    <row r="71" spans="1:15" ht="30" customHeight="1" x14ac:dyDescent="0.15">
      <c r="A71" s="123"/>
      <c r="B71" s="113"/>
      <c r="C71" s="115"/>
      <c r="D71" s="115"/>
      <c r="E71" s="344"/>
      <c r="F71" s="345"/>
      <c r="G71" s="115"/>
      <c r="H71" s="155"/>
      <c r="I71" s="115"/>
      <c r="J71" s="344"/>
      <c r="K71" s="346"/>
    </row>
    <row r="72" spans="1:15" ht="30" customHeight="1" x14ac:dyDescent="0.15">
      <c r="A72" s="124"/>
      <c r="B72" s="125"/>
      <c r="C72" s="115"/>
      <c r="D72" s="120"/>
      <c r="E72" s="344"/>
      <c r="F72" s="345"/>
      <c r="G72" s="120"/>
      <c r="H72" s="154"/>
      <c r="I72" s="120"/>
      <c r="J72" s="344"/>
      <c r="K72" s="346"/>
    </row>
    <row r="73" spans="1:15" ht="30" customHeight="1" x14ac:dyDescent="0.15">
      <c r="A73" s="123"/>
      <c r="B73" s="113"/>
      <c r="C73" s="115"/>
      <c r="D73" s="115"/>
      <c r="E73" s="344"/>
      <c r="F73" s="345"/>
      <c r="G73" s="115"/>
      <c r="H73" s="155"/>
      <c r="I73" s="115"/>
      <c r="J73" s="344"/>
      <c r="K73" s="346"/>
    </row>
    <row r="74" spans="1:15" ht="30" customHeight="1" x14ac:dyDescent="0.15">
      <c r="A74" s="124"/>
      <c r="B74" s="125"/>
      <c r="C74" s="115"/>
      <c r="D74" s="120"/>
      <c r="E74" s="344"/>
      <c r="F74" s="345"/>
      <c r="G74" s="120"/>
      <c r="H74" s="154"/>
      <c r="I74" s="120"/>
      <c r="J74" s="344"/>
      <c r="K74" s="346"/>
    </row>
    <row r="75" spans="1:15" ht="30" customHeight="1" x14ac:dyDescent="0.15">
      <c r="A75" s="123"/>
      <c r="B75" s="113"/>
      <c r="C75" s="115"/>
      <c r="D75" s="115"/>
      <c r="E75" s="344"/>
      <c r="F75" s="345"/>
      <c r="G75" s="115"/>
      <c r="H75" s="155"/>
      <c r="I75" s="115"/>
      <c r="J75" s="344"/>
      <c r="K75" s="346"/>
    </row>
    <row r="76" spans="1:15" ht="30" customHeight="1" x14ac:dyDescent="0.15">
      <c r="A76" s="124"/>
      <c r="B76" s="125"/>
      <c r="C76" s="115"/>
      <c r="D76" s="120"/>
      <c r="E76" s="344"/>
      <c r="F76" s="345"/>
      <c r="G76" s="120"/>
      <c r="H76" s="154"/>
      <c r="I76" s="120"/>
      <c r="J76" s="344"/>
      <c r="K76" s="346"/>
    </row>
    <row r="77" spans="1:15" ht="30" customHeight="1" x14ac:dyDescent="0.15">
      <c r="A77" s="123"/>
      <c r="B77" s="113"/>
      <c r="C77" s="115"/>
      <c r="D77" s="115"/>
      <c r="E77" s="344"/>
      <c r="F77" s="345"/>
      <c r="G77" s="115"/>
      <c r="H77" s="155"/>
      <c r="I77" s="115"/>
      <c r="J77" s="344"/>
      <c r="K77" s="346"/>
    </row>
    <row r="78" spans="1:15" ht="30" customHeight="1" x14ac:dyDescent="0.15">
      <c r="A78" s="124"/>
      <c r="B78" s="125"/>
      <c r="C78" s="115"/>
      <c r="D78" s="120"/>
      <c r="E78" s="344"/>
      <c r="F78" s="345"/>
      <c r="G78" s="120"/>
      <c r="H78" s="154"/>
      <c r="I78" s="120"/>
      <c r="J78" s="344"/>
      <c r="K78" s="346"/>
    </row>
    <row r="79" spans="1:15" ht="30" customHeight="1" x14ac:dyDescent="0.15">
      <c r="A79" s="123"/>
      <c r="B79" s="113"/>
      <c r="C79" s="115"/>
      <c r="D79" s="115"/>
      <c r="E79" s="344"/>
      <c r="F79" s="345"/>
      <c r="G79" s="115"/>
      <c r="H79" s="155"/>
      <c r="I79" s="115"/>
      <c r="J79" s="344"/>
      <c r="K79" s="346"/>
    </row>
    <row r="80" spans="1:15" ht="30" customHeight="1" x14ac:dyDescent="0.15">
      <c r="A80" s="124"/>
      <c r="B80" s="125"/>
      <c r="C80" s="115"/>
      <c r="D80" s="120"/>
      <c r="E80" s="344"/>
      <c r="F80" s="345"/>
      <c r="G80" s="120"/>
      <c r="H80" s="154"/>
      <c r="I80" s="120"/>
      <c r="J80" s="344"/>
      <c r="K80" s="346"/>
    </row>
    <row r="81" spans="1:15" ht="30" customHeight="1" x14ac:dyDescent="0.15">
      <c r="A81" s="123"/>
      <c r="B81" s="113"/>
      <c r="C81" s="115"/>
      <c r="D81" s="115"/>
      <c r="E81" s="344"/>
      <c r="F81" s="345"/>
      <c r="G81" s="115"/>
      <c r="H81" s="155"/>
      <c r="I81" s="115"/>
      <c r="J81" s="344"/>
      <c r="K81" s="346"/>
    </row>
    <row r="82" spans="1:15" ht="30" customHeight="1" x14ac:dyDescent="0.15">
      <c r="A82" s="143"/>
      <c r="B82" s="157"/>
      <c r="C82" s="126"/>
      <c r="D82" s="126"/>
      <c r="E82" s="341"/>
      <c r="F82" s="342"/>
      <c r="G82" s="126"/>
      <c r="H82" s="153"/>
      <c r="I82" s="126"/>
      <c r="J82" s="341"/>
      <c r="K82" s="343"/>
    </row>
    <row r="83" spans="1:15" ht="24.95" customHeight="1" x14ac:dyDescent="0.15">
      <c r="A83" s="311" t="s">
        <v>119</v>
      </c>
      <c r="B83" s="313">
        <f>SUM(B69:B82)</f>
        <v>0</v>
      </c>
      <c r="C83" s="322" t="s">
        <v>163</v>
      </c>
      <c r="D83" s="323"/>
      <c r="E83" s="323"/>
      <c r="F83" s="323"/>
      <c r="G83" s="323"/>
      <c r="H83" s="323"/>
      <c r="I83" s="323"/>
      <c r="J83" s="323"/>
      <c r="K83" s="323"/>
    </row>
    <row r="84" spans="1:15" ht="24.95" customHeight="1" x14ac:dyDescent="0.15">
      <c r="A84" s="312"/>
      <c r="B84" s="314"/>
      <c r="C84" s="322"/>
      <c r="D84" s="323"/>
      <c r="E84" s="323"/>
      <c r="F84" s="323"/>
      <c r="G84" s="323"/>
      <c r="H84" s="323"/>
      <c r="I84" s="323"/>
      <c r="J84" s="323"/>
      <c r="K84" s="323"/>
    </row>
    <row r="85" spans="1:15" ht="36.75" customHeight="1" x14ac:dyDescent="0.2">
      <c r="A85" s="333" t="s">
        <v>107</v>
      </c>
      <c r="B85" s="333"/>
      <c r="C85" s="333"/>
      <c r="D85" s="93"/>
      <c r="E85" s="88" t="s">
        <v>109</v>
      </c>
      <c r="F85" s="334" t="str">
        <f>+F1</f>
        <v>交　通　費</v>
      </c>
      <c r="G85" s="334"/>
      <c r="H85" s="94"/>
    </row>
    <row r="86" spans="1:15" ht="5.25" customHeight="1" x14ac:dyDescent="0.15">
      <c r="A86" s="91"/>
    </row>
    <row r="87" spans="1:15" ht="20.25" customHeight="1" x14ac:dyDescent="0.15">
      <c r="A87" s="326" t="s">
        <v>133</v>
      </c>
      <c r="B87" s="328" t="s">
        <v>19</v>
      </c>
      <c r="C87" s="324" t="s">
        <v>151</v>
      </c>
      <c r="D87" s="324" t="s">
        <v>54</v>
      </c>
      <c r="E87" s="315" t="s">
        <v>48</v>
      </c>
      <c r="F87" s="316"/>
      <c r="G87" s="316"/>
      <c r="H87" s="317"/>
      <c r="I87" s="318" t="s">
        <v>125</v>
      </c>
      <c r="J87" s="335" t="s">
        <v>21</v>
      </c>
      <c r="K87" s="336"/>
    </row>
    <row r="88" spans="1:15" ht="30.75" customHeight="1" x14ac:dyDescent="0.15">
      <c r="A88" s="327"/>
      <c r="B88" s="329"/>
      <c r="C88" s="348"/>
      <c r="D88" s="325"/>
      <c r="E88" s="320" t="s">
        <v>16</v>
      </c>
      <c r="F88" s="321"/>
      <c r="G88" s="141" t="s">
        <v>17</v>
      </c>
      <c r="H88" s="146" t="s">
        <v>132</v>
      </c>
      <c r="I88" s="319"/>
      <c r="J88" s="337"/>
      <c r="K88" s="338"/>
    </row>
    <row r="89" spans="1:15" ht="13.5" customHeight="1" x14ac:dyDescent="0.15">
      <c r="A89" s="131"/>
      <c r="B89" s="132" t="s">
        <v>9</v>
      </c>
      <c r="C89" s="144"/>
      <c r="D89" s="142"/>
      <c r="E89" s="330"/>
      <c r="F89" s="331"/>
      <c r="G89" s="134"/>
      <c r="H89" s="144"/>
      <c r="I89" s="135"/>
      <c r="J89" s="330"/>
      <c r="K89" s="332"/>
    </row>
    <row r="90" spans="1:15" ht="27.75" customHeight="1" x14ac:dyDescent="0.15">
      <c r="A90" s="123"/>
      <c r="B90" s="113"/>
      <c r="C90" s="115"/>
      <c r="D90" s="115"/>
      <c r="E90" s="344"/>
      <c r="F90" s="345"/>
      <c r="G90" s="115"/>
      <c r="H90" s="155"/>
      <c r="I90" s="115"/>
      <c r="J90" s="344"/>
      <c r="K90" s="346"/>
      <c r="L90" s="31" t="s">
        <v>80</v>
      </c>
      <c r="O90" s="31">
        <f>SUMIF(C90:C103,L90,B90:B103)</f>
        <v>0</v>
      </c>
    </row>
    <row r="91" spans="1:15" ht="30" customHeight="1" x14ac:dyDescent="0.15">
      <c r="A91" s="124"/>
      <c r="B91" s="125"/>
      <c r="C91" s="115"/>
      <c r="D91" s="120"/>
      <c r="E91" s="344"/>
      <c r="F91" s="345"/>
      <c r="G91" s="120"/>
      <c r="H91" s="154"/>
      <c r="I91" s="120"/>
      <c r="J91" s="344"/>
      <c r="K91" s="346"/>
      <c r="L91" s="31" t="s">
        <v>81</v>
      </c>
      <c r="O91" s="31">
        <f>SUMIF(C90:C103,L91,B90:B103)</f>
        <v>0</v>
      </c>
    </row>
    <row r="92" spans="1:15" ht="30" customHeight="1" x14ac:dyDescent="0.15">
      <c r="A92" s="123"/>
      <c r="B92" s="113"/>
      <c r="C92" s="115"/>
      <c r="D92" s="115"/>
      <c r="E92" s="344"/>
      <c r="F92" s="345"/>
      <c r="G92" s="115"/>
      <c r="H92" s="155"/>
      <c r="I92" s="115"/>
      <c r="J92" s="344"/>
      <c r="K92" s="346"/>
    </row>
    <row r="93" spans="1:15" ht="30" customHeight="1" x14ac:dyDescent="0.15">
      <c r="A93" s="124"/>
      <c r="B93" s="125"/>
      <c r="C93" s="115"/>
      <c r="D93" s="120"/>
      <c r="E93" s="344"/>
      <c r="F93" s="345"/>
      <c r="G93" s="120"/>
      <c r="H93" s="154"/>
      <c r="I93" s="120"/>
      <c r="J93" s="344"/>
      <c r="K93" s="346"/>
    </row>
    <row r="94" spans="1:15" ht="30" customHeight="1" x14ac:dyDescent="0.15">
      <c r="A94" s="123"/>
      <c r="B94" s="113"/>
      <c r="C94" s="115"/>
      <c r="D94" s="115"/>
      <c r="E94" s="344"/>
      <c r="F94" s="345"/>
      <c r="G94" s="115"/>
      <c r="H94" s="155"/>
      <c r="I94" s="115"/>
      <c r="J94" s="344"/>
      <c r="K94" s="346"/>
    </row>
    <row r="95" spans="1:15" ht="30" customHeight="1" x14ac:dyDescent="0.15">
      <c r="A95" s="124"/>
      <c r="B95" s="125"/>
      <c r="C95" s="115"/>
      <c r="D95" s="120"/>
      <c r="E95" s="344"/>
      <c r="F95" s="345"/>
      <c r="G95" s="120"/>
      <c r="H95" s="154"/>
      <c r="I95" s="120"/>
      <c r="J95" s="344"/>
      <c r="K95" s="346"/>
    </row>
    <row r="96" spans="1:15" ht="30" customHeight="1" x14ac:dyDescent="0.15">
      <c r="A96" s="123"/>
      <c r="B96" s="113"/>
      <c r="C96" s="115"/>
      <c r="D96" s="115"/>
      <c r="E96" s="344"/>
      <c r="F96" s="345"/>
      <c r="G96" s="115"/>
      <c r="H96" s="155"/>
      <c r="I96" s="115"/>
      <c r="J96" s="344"/>
      <c r="K96" s="346"/>
    </row>
    <row r="97" spans="1:11" ht="30" customHeight="1" x14ac:dyDescent="0.15">
      <c r="A97" s="124"/>
      <c r="B97" s="125"/>
      <c r="C97" s="115"/>
      <c r="D97" s="120"/>
      <c r="E97" s="344"/>
      <c r="F97" s="345"/>
      <c r="G97" s="120"/>
      <c r="H97" s="154"/>
      <c r="I97" s="120"/>
      <c r="J97" s="344"/>
      <c r="K97" s="346"/>
    </row>
    <row r="98" spans="1:11" ht="30" customHeight="1" x14ac:dyDescent="0.15">
      <c r="A98" s="123"/>
      <c r="B98" s="113"/>
      <c r="C98" s="115"/>
      <c r="D98" s="115"/>
      <c r="E98" s="344"/>
      <c r="F98" s="345"/>
      <c r="G98" s="115"/>
      <c r="H98" s="155"/>
      <c r="I98" s="115"/>
      <c r="J98" s="344"/>
      <c r="K98" s="346"/>
    </row>
    <row r="99" spans="1:11" ht="30" customHeight="1" x14ac:dyDescent="0.15">
      <c r="A99" s="124"/>
      <c r="B99" s="125"/>
      <c r="C99" s="115"/>
      <c r="D99" s="120"/>
      <c r="E99" s="344"/>
      <c r="F99" s="345"/>
      <c r="G99" s="120"/>
      <c r="H99" s="154"/>
      <c r="I99" s="120"/>
      <c r="J99" s="344"/>
      <c r="K99" s="346"/>
    </row>
    <row r="100" spans="1:11" ht="30" customHeight="1" x14ac:dyDescent="0.15">
      <c r="A100" s="123"/>
      <c r="B100" s="113"/>
      <c r="C100" s="115"/>
      <c r="D100" s="115"/>
      <c r="E100" s="344"/>
      <c r="F100" s="345"/>
      <c r="G100" s="115"/>
      <c r="H100" s="155"/>
      <c r="I100" s="115"/>
      <c r="J100" s="344"/>
      <c r="K100" s="346"/>
    </row>
    <row r="101" spans="1:11" ht="30" customHeight="1" x14ac:dyDescent="0.15">
      <c r="A101" s="124"/>
      <c r="B101" s="125"/>
      <c r="C101" s="115"/>
      <c r="D101" s="120"/>
      <c r="E101" s="344"/>
      <c r="F101" s="345"/>
      <c r="G101" s="120"/>
      <c r="H101" s="154"/>
      <c r="I101" s="120"/>
      <c r="J101" s="344"/>
      <c r="K101" s="346"/>
    </row>
    <row r="102" spans="1:11" ht="30" customHeight="1" x14ac:dyDescent="0.15">
      <c r="A102" s="123"/>
      <c r="B102" s="113"/>
      <c r="C102" s="115"/>
      <c r="D102" s="115"/>
      <c r="E102" s="344"/>
      <c r="F102" s="345"/>
      <c r="G102" s="115"/>
      <c r="H102" s="155"/>
      <c r="I102" s="115"/>
      <c r="J102" s="344"/>
      <c r="K102" s="346"/>
    </row>
    <row r="103" spans="1:11" ht="30" customHeight="1" x14ac:dyDescent="0.15">
      <c r="A103" s="143"/>
      <c r="B103" s="157"/>
      <c r="C103" s="126"/>
      <c r="D103" s="126"/>
      <c r="E103" s="341"/>
      <c r="F103" s="342"/>
      <c r="G103" s="126"/>
      <c r="H103" s="153"/>
      <c r="I103" s="126"/>
      <c r="J103" s="341"/>
      <c r="K103" s="343"/>
    </row>
    <row r="104" spans="1:11" ht="24.95" customHeight="1" x14ac:dyDescent="0.15">
      <c r="A104" s="311" t="s">
        <v>119</v>
      </c>
      <c r="B104" s="313">
        <f>SUM(B90:B103)</f>
        <v>0</v>
      </c>
      <c r="C104" s="322" t="s">
        <v>163</v>
      </c>
      <c r="D104" s="323"/>
      <c r="E104" s="323"/>
      <c r="F104" s="323"/>
      <c r="G104" s="323"/>
      <c r="H104" s="323"/>
      <c r="I104" s="323"/>
      <c r="J104" s="323"/>
      <c r="K104" s="323"/>
    </row>
    <row r="105" spans="1:11" ht="24.95" customHeight="1" x14ac:dyDescent="0.15">
      <c r="A105" s="312"/>
      <c r="B105" s="314"/>
      <c r="C105" s="322"/>
      <c r="D105" s="323"/>
      <c r="E105" s="323"/>
      <c r="F105" s="323"/>
      <c r="G105" s="323"/>
      <c r="H105" s="323"/>
      <c r="I105" s="323"/>
      <c r="J105" s="323"/>
      <c r="K105" s="323"/>
    </row>
  </sheetData>
  <sheetProtection sheet="1" objects="1" scenarios="1" selectLockedCells="1"/>
  <mergeCells count="215">
    <mergeCell ref="E99:F99"/>
    <mergeCell ref="J99:K99"/>
    <mergeCell ref="E100:F100"/>
    <mergeCell ref="J100:K100"/>
    <mergeCell ref="A104:A105"/>
    <mergeCell ref="B104:B105"/>
    <mergeCell ref="E101:F101"/>
    <mergeCell ref="J101:K101"/>
    <mergeCell ref="E102:F102"/>
    <mergeCell ref="J102:K102"/>
    <mergeCell ref="E103:F103"/>
    <mergeCell ref="J103:K103"/>
    <mergeCell ref="C104:K105"/>
    <mergeCell ref="E94:F94"/>
    <mergeCell ref="J94:K94"/>
    <mergeCell ref="E95:F95"/>
    <mergeCell ref="J95:K95"/>
    <mergeCell ref="E96:F96"/>
    <mergeCell ref="J96:K96"/>
    <mergeCell ref="E97:F97"/>
    <mergeCell ref="J97:K97"/>
    <mergeCell ref="E98:F98"/>
    <mergeCell ref="J98:K98"/>
    <mergeCell ref="E89:F89"/>
    <mergeCell ref="J89:K89"/>
    <mergeCell ref="E90:F90"/>
    <mergeCell ref="J90:K90"/>
    <mergeCell ref="E91:F91"/>
    <mergeCell ref="J91:K91"/>
    <mergeCell ref="E92:F92"/>
    <mergeCell ref="J92:K92"/>
    <mergeCell ref="E93:F93"/>
    <mergeCell ref="J93:K93"/>
    <mergeCell ref="E78:F78"/>
    <mergeCell ref="J78:K78"/>
    <mergeCell ref="E79:F79"/>
    <mergeCell ref="J79:K79"/>
    <mergeCell ref="E80:F80"/>
    <mergeCell ref="J80:K80"/>
    <mergeCell ref="E81:F81"/>
    <mergeCell ref="J81:K81"/>
    <mergeCell ref="A87:A88"/>
    <mergeCell ref="B87:B88"/>
    <mergeCell ref="C87:C88"/>
    <mergeCell ref="A83:A84"/>
    <mergeCell ref="B83:B84"/>
    <mergeCell ref="A85:C85"/>
    <mergeCell ref="E82:F82"/>
    <mergeCell ref="J82:K82"/>
    <mergeCell ref="C83:K84"/>
    <mergeCell ref="F85:G85"/>
    <mergeCell ref="D87:D88"/>
    <mergeCell ref="E87:H87"/>
    <mergeCell ref="I87:I88"/>
    <mergeCell ref="J87:K88"/>
    <mergeCell ref="E88:F88"/>
    <mergeCell ref="E73:F73"/>
    <mergeCell ref="J73:K73"/>
    <mergeCell ref="E74:F74"/>
    <mergeCell ref="J74:K74"/>
    <mergeCell ref="E75:F75"/>
    <mergeCell ref="J75:K75"/>
    <mergeCell ref="E76:F76"/>
    <mergeCell ref="J76:K76"/>
    <mergeCell ref="E77:F77"/>
    <mergeCell ref="J77:K77"/>
    <mergeCell ref="A64:C64"/>
    <mergeCell ref="A66:A67"/>
    <mergeCell ref="B66:B67"/>
    <mergeCell ref="C66:C67"/>
    <mergeCell ref="C62:K63"/>
    <mergeCell ref="F64:G64"/>
    <mergeCell ref="D66:D67"/>
    <mergeCell ref="E66:H66"/>
    <mergeCell ref="I66:I67"/>
    <mergeCell ref="J66:K67"/>
    <mergeCell ref="E67:F67"/>
    <mergeCell ref="E58:F58"/>
    <mergeCell ref="J58:K58"/>
    <mergeCell ref="E59:F59"/>
    <mergeCell ref="J59:K59"/>
    <mergeCell ref="E60:F60"/>
    <mergeCell ref="J60:K60"/>
    <mergeCell ref="E61:F61"/>
    <mergeCell ref="J61:K61"/>
    <mergeCell ref="A62:A63"/>
    <mergeCell ref="B62:B63"/>
    <mergeCell ref="E53:F53"/>
    <mergeCell ref="J53:K53"/>
    <mergeCell ref="E54:F54"/>
    <mergeCell ref="J54:K54"/>
    <mergeCell ref="E55:F55"/>
    <mergeCell ref="J55:K55"/>
    <mergeCell ref="E56:F56"/>
    <mergeCell ref="J56:K56"/>
    <mergeCell ref="E57:F57"/>
    <mergeCell ref="J57:K57"/>
    <mergeCell ref="E48:F48"/>
    <mergeCell ref="J48:K48"/>
    <mergeCell ref="E49:F49"/>
    <mergeCell ref="J49:K49"/>
    <mergeCell ref="E50:F50"/>
    <mergeCell ref="J50:K50"/>
    <mergeCell ref="E51:F51"/>
    <mergeCell ref="J51:K51"/>
    <mergeCell ref="E52:F52"/>
    <mergeCell ref="J52:K52"/>
    <mergeCell ref="A45:A46"/>
    <mergeCell ref="B45:B46"/>
    <mergeCell ref="C45:C46"/>
    <mergeCell ref="D45:D46"/>
    <mergeCell ref="E45:H45"/>
    <mergeCell ref="I45:I46"/>
    <mergeCell ref="J45:K46"/>
    <mergeCell ref="E46:F46"/>
    <mergeCell ref="E47:F47"/>
    <mergeCell ref="J47:K47"/>
    <mergeCell ref="E36:F36"/>
    <mergeCell ref="J36:K36"/>
    <mergeCell ref="A41:A42"/>
    <mergeCell ref="B41:B42"/>
    <mergeCell ref="A43:C43"/>
    <mergeCell ref="E37:F37"/>
    <mergeCell ref="J37:K37"/>
    <mergeCell ref="E38:F38"/>
    <mergeCell ref="J38:K38"/>
    <mergeCell ref="E39:F39"/>
    <mergeCell ref="J39:K39"/>
    <mergeCell ref="E40:F40"/>
    <mergeCell ref="J40:K40"/>
    <mergeCell ref="C41:K42"/>
    <mergeCell ref="F43:G43"/>
    <mergeCell ref="E31:F31"/>
    <mergeCell ref="J31:K31"/>
    <mergeCell ref="E32:F32"/>
    <mergeCell ref="J32:K32"/>
    <mergeCell ref="E33:F33"/>
    <mergeCell ref="J33:K33"/>
    <mergeCell ref="E34:F34"/>
    <mergeCell ref="J34:K34"/>
    <mergeCell ref="E35:F35"/>
    <mergeCell ref="J35:K35"/>
    <mergeCell ref="E26:F26"/>
    <mergeCell ref="J26:K26"/>
    <mergeCell ref="E27:F27"/>
    <mergeCell ref="J27:K27"/>
    <mergeCell ref="E28:F28"/>
    <mergeCell ref="J28:K28"/>
    <mergeCell ref="E29:F29"/>
    <mergeCell ref="J29:K29"/>
    <mergeCell ref="E30:F30"/>
    <mergeCell ref="J30:K30"/>
    <mergeCell ref="A20:A21"/>
    <mergeCell ref="B20:B21"/>
    <mergeCell ref="A22:C22"/>
    <mergeCell ref="A24:A25"/>
    <mergeCell ref="B24:B25"/>
    <mergeCell ref="C24:C25"/>
    <mergeCell ref="C20:K21"/>
    <mergeCell ref="F22:G22"/>
    <mergeCell ref="D24:D25"/>
    <mergeCell ref="E24:H24"/>
    <mergeCell ref="I24:I25"/>
    <mergeCell ref="J24:K25"/>
    <mergeCell ref="E25:F25"/>
    <mergeCell ref="E15:F15"/>
    <mergeCell ref="J15:K15"/>
    <mergeCell ref="E16:F16"/>
    <mergeCell ref="J16:K16"/>
    <mergeCell ref="E17:F17"/>
    <mergeCell ref="J17:K17"/>
    <mergeCell ref="E18:F18"/>
    <mergeCell ref="J18:K18"/>
    <mergeCell ref="E19:F19"/>
    <mergeCell ref="J19:K19"/>
    <mergeCell ref="E5:F5"/>
    <mergeCell ref="J5:K5"/>
    <mergeCell ref="E11:F11"/>
    <mergeCell ref="J11:K11"/>
    <mergeCell ref="E12:F12"/>
    <mergeCell ref="J12:K12"/>
    <mergeCell ref="E13:F13"/>
    <mergeCell ref="J13:K13"/>
    <mergeCell ref="E14:F14"/>
    <mergeCell ref="J14:K14"/>
    <mergeCell ref="E6:F6"/>
    <mergeCell ref="J6:K6"/>
    <mergeCell ref="E7:F7"/>
    <mergeCell ref="J7:K7"/>
    <mergeCell ref="E8:F8"/>
    <mergeCell ref="J8:K8"/>
    <mergeCell ref="E9:F9"/>
    <mergeCell ref="J9:K9"/>
    <mergeCell ref="E10:F10"/>
    <mergeCell ref="J10:K10"/>
    <mergeCell ref="A3:A4"/>
    <mergeCell ref="B3:B4"/>
    <mergeCell ref="C3:C4"/>
    <mergeCell ref="F1:G1"/>
    <mergeCell ref="I1:J1"/>
    <mergeCell ref="D3:D4"/>
    <mergeCell ref="E3:H3"/>
    <mergeCell ref="I3:I4"/>
    <mergeCell ref="J3:K4"/>
    <mergeCell ref="E4:F4"/>
    <mergeCell ref="J68:K68"/>
    <mergeCell ref="E69:F69"/>
    <mergeCell ref="J69:K69"/>
    <mergeCell ref="E70:F70"/>
    <mergeCell ref="J70:K70"/>
    <mergeCell ref="E71:F71"/>
    <mergeCell ref="J71:K71"/>
    <mergeCell ref="E72:F72"/>
    <mergeCell ref="J72:K72"/>
    <mergeCell ref="E68:F68"/>
  </mergeCells>
  <phoneticPr fontId="1"/>
  <dataValidations count="1">
    <dataValidation allowBlank="1" showDropDown="1" showInputMessage="1" showErrorMessage="1" sqref="D1:D1048576" xr:uid="{00000000-0002-0000-0900-000000000000}"/>
  </dataValidations>
  <pageMargins left="0.43307086614173229" right="0.23622047244094491" top="0.55118110236220474" bottom="0.39370078740157483" header="0.31496062992125984" footer="0.31496062992125984"/>
  <pageSetup paperSize="9" orientation="landscape" blackAndWhite="1" r:id="rId1"/>
  <headerFooter>
    <oddFooter>&amp;P ページ</oddFooter>
  </headerFooter>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900-000001000000}">
          <x14:formula1>
            <xm:f>'データ（削除不可）'!$C$2:$C$4</xm:f>
          </x14:formula1>
          <xm:sqref>C69:C82 C27:C40 C48:C61 C6:C19 C90:C103</xm:sqref>
        </x14:dataValidation>
      </x14:dataValidations>
    </ext>
  </extLs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C00000"/>
  </sheetPr>
  <dimension ref="A1:O105"/>
  <sheetViews>
    <sheetView showGridLines="0" zoomScaleNormal="100" workbookViewId="0">
      <selection activeCell="A6" sqref="A6"/>
    </sheetView>
  </sheetViews>
  <sheetFormatPr defaultRowHeight="13.5" x14ac:dyDescent="0.15"/>
  <cols>
    <col min="1" max="1" width="9.625" style="31" customWidth="1"/>
    <col min="2" max="2" width="16.625" style="31" customWidth="1"/>
    <col min="3" max="4" width="15.625" style="30" customWidth="1"/>
    <col min="5" max="6" width="11.625" style="31" customWidth="1"/>
    <col min="7" max="7" width="19.625" style="31" customWidth="1"/>
    <col min="8" max="8" width="13.625" style="30" customWidth="1"/>
    <col min="9" max="9" width="15.625" style="31" customWidth="1"/>
    <col min="10" max="10" width="6.625" style="31" customWidth="1"/>
    <col min="11" max="11" width="7.125" style="31" customWidth="1"/>
    <col min="12" max="12" width="13.875" style="31" bestFit="1" customWidth="1"/>
    <col min="13" max="14" width="9" style="31"/>
    <col min="15" max="15" width="12.75" style="31" bestFit="1" customWidth="1"/>
    <col min="16" max="16384" width="9" style="31"/>
  </cols>
  <sheetData>
    <row r="1" spans="1:15" ht="36.75" customHeight="1" x14ac:dyDescent="0.25">
      <c r="A1" s="85" t="s">
        <v>108</v>
      </c>
      <c r="B1" s="86"/>
      <c r="C1" s="87"/>
      <c r="D1" s="87"/>
      <c r="E1" s="88" t="s">
        <v>109</v>
      </c>
      <c r="F1" s="334" t="s">
        <v>136</v>
      </c>
      <c r="G1" s="334"/>
      <c r="H1" s="145" t="s">
        <v>123</v>
      </c>
      <c r="I1" s="339">
        <f>SUM(B20,B41,B62,B83,B104)</f>
        <v>0</v>
      </c>
      <c r="J1" s="340"/>
      <c r="K1" s="90" t="s">
        <v>9</v>
      </c>
    </row>
    <row r="2" spans="1:15" ht="5.25" customHeight="1" x14ac:dyDescent="0.15">
      <c r="A2" s="91"/>
    </row>
    <row r="3" spans="1:15" ht="20.25" customHeight="1" x14ac:dyDescent="0.15">
      <c r="A3" s="326" t="s">
        <v>133</v>
      </c>
      <c r="B3" s="328" t="s">
        <v>19</v>
      </c>
      <c r="C3" s="324" t="s">
        <v>151</v>
      </c>
      <c r="D3" s="324" t="s">
        <v>54</v>
      </c>
      <c r="E3" s="315" t="s">
        <v>48</v>
      </c>
      <c r="F3" s="316"/>
      <c r="G3" s="316"/>
      <c r="H3" s="317"/>
      <c r="I3" s="318" t="s">
        <v>125</v>
      </c>
      <c r="J3" s="335" t="s">
        <v>21</v>
      </c>
      <c r="K3" s="336"/>
      <c r="L3" s="31" t="s">
        <v>80</v>
      </c>
      <c r="O3" s="31">
        <f>SUM(O6,O27,O48,O69,O90)</f>
        <v>0</v>
      </c>
    </row>
    <row r="4" spans="1:15" ht="30.75" customHeight="1" x14ac:dyDescent="0.15">
      <c r="A4" s="327"/>
      <c r="B4" s="329"/>
      <c r="C4" s="348"/>
      <c r="D4" s="325"/>
      <c r="E4" s="320" t="s">
        <v>16</v>
      </c>
      <c r="F4" s="321"/>
      <c r="G4" s="141" t="s">
        <v>17</v>
      </c>
      <c r="H4" s="146" t="s">
        <v>132</v>
      </c>
      <c r="I4" s="319"/>
      <c r="J4" s="337"/>
      <c r="K4" s="338"/>
      <c r="L4" s="31" t="s">
        <v>81</v>
      </c>
      <c r="O4" s="31">
        <f>SUM(O7,O28,O49,O70,O91)</f>
        <v>0</v>
      </c>
    </row>
    <row r="5" spans="1:15" ht="13.5" customHeight="1" x14ac:dyDescent="0.15">
      <c r="A5" s="131"/>
      <c r="B5" s="132" t="s">
        <v>9</v>
      </c>
      <c r="C5" s="144"/>
      <c r="D5" s="142"/>
      <c r="E5" s="330"/>
      <c r="F5" s="331"/>
      <c r="G5" s="134"/>
      <c r="H5" s="144"/>
      <c r="I5" s="135"/>
      <c r="J5" s="330"/>
      <c r="K5" s="332"/>
    </row>
    <row r="6" spans="1:15" ht="27.75" customHeight="1" x14ac:dyDescent="0.15">
      <c r="A6" s="123"/>
      <c r="B6" s="113"/>
      <c r="C6" s="115"/>
      <c r="D6" s="115"/>
      <c r="E6" s="344"/>
      <c r="F6" s="345"/>
      <c r="G6" s="115"/>
      <c r="H6" s="155"/>
      <c r="I6" s="115"/>
      <c r="J6" s="344"/>
      <c r="K6" s="346"/>
      <c r="L6" s="31" t="s">
        <v>80</v>
      </c>
      <c r="O6" s="31">
        <f>SUMIF(C6:C19,L6,B6:B19)</f>
        <v>0</v>
      </c>
    </row>
    <row r="7" spans="1:15" ht="30" customHeight="1" x14ac:dyDescent="0.15">
      <c r="A7" s="124"/>
      <c r="B7" s="125"/>
      <c r="C7" s="115"/>
      <c r="D7" s="120"/>
      <c r="E7" s="344"/>
      <c r="F7" s="345"/>
      <c r="G7" s="120"/>
      <c r="H7" s="154"/>
      <c r="I7" s="120"/>
      <c r="J7" s="344"/>
      <c r="K7" s="346"/>
      <c r="L7" s="31" t="s">
        <v>81</v>
      </c>
      <c r="O7" s="31">
        <f>SUMIF(C6:C19,L7,B6:B19)</f>
        <v>0</v>
      </c>
    </row>
    <row r="8" spans="1:15" ht="30" customHeight="1" x14ac:dyDescent="0.15">
      <c r="A8" s="123"/>
      <c r="B8" s="113"/>
      <c r="C8" s="115"/>
      <c r="D8" s="115"/>
      <c r="E8" s="344"/>
      <c r="F8" s="345"/>
      <c r="G8" s="115"/>
      <c r="H8" s="155"/>
      <c r="I8" s="115"/>
      <c r="J8" s="344"/>
      <c r="K8" s="346"/>
    </row>
    <row r="9" spans="1:15" ht="30" customHeight="1" x14ac:dyDescent="0.15">
      <c r="A9" s="124"/>
      <c r="B9" s="125"/>
      <c r="C9" s="115"/>
      <c r="D9" s="120"/>
      <c r="E9" s="344"/>
      <c r="F9" s="345"/>
      <c r="G9" s="120"/>
      <c r="H9" s="154"/>
      <c r="I9" s="120"/>
      <c r="J9" s="344"/>
      <c r="K9" s="346"/>
    </row>
    <row r="10" spans="1:15" ht="30" customHeight="1" x14ac:dyDescent="0.15">
      <c r="A10" s="123"/>
      <c r="B10" s="113"/>
      <c r="C10" s="115"/>
      <c r="D10" s="115"/>
      <c r="E10" s="344"/>
      <c r="F10" s="345"/>
      <c r="G10" s="115"/>
      <c r="H10" s="155"/>
      <c r="I10" s="115"/>
      <c r="J10" s="344"/>
      <c r="K10" s="346"/>
    </row>
    <row r="11" spans="1:15" ht="30" customHeight="1" x14ac:dyDescent="0.15">
      <c r="A11" s="124"/>
      <c r="B11" s="125"/>
      <c r="C11" s="115"/>
      <c r="D11" s="120"/>
      <c r="E11" s="344"/>
      <c r="F11" s="345"/>
      <c r="G11" s="120"/>
      <c r="H11" s="154"/>
      <c r="I11" s="120"/>
      <c r="J11" s="344"/>
      <c r="K11" s="346"/>
    </row>
    <row r="12" spans="1:15" ht="30" customHeight="1" x14ac:dyDescent="0.15">
      <c r="A12" s="123"/>
      <c r="B12" s="113"/>
      <c r="C12" s="115"/>
      <c r="D12" s="115"/>
      <c r="E12" s="344"/>
      <c r="F12" s="345"/>
      <c r="G12" s="115"/>
      <c r="H12" s="155"/>
      <c r="I12" s="115"/>
      <c r="J12" s="344"/>
      <c r="K12" s="346"/>
    </row>
    <row r="13" spans="1:15" ht="30" customHeight="1" x14ac:dyDescent="0.15">
      <c r="A13" s="124"/>
      <c r="B13" s="125"/>
      <c r="C13" s="115"/>
      <c r="D13" s="120"/>
      <c r="E13" s="344"/>
      <c r="F13" s="345"/>
      <c r="G13" s="120"/>
      <c r="H13" s="154"/>
      <c r="I13" s="120"/>
      <c r="J13" s="344"/>
      <c r="K13" s="346"/>
    </row>
    <row r="14" spans="1:15" ht="30" customHeight="1" x14ac:dyDescent="0.15">
      <c r="A14" s="123"/>
      <c r="B14" s="113"/>
      <c r="C14" s="115"/>
      <c r="D14" s="115"/>
      <c r="E14" s="344"/>
      <c r="F14" s="345"/>
      <c r="G14" s="115"/>
      <c r="H14" s="155"/>
      <c r="I14" s="115"/>
      <c r="J14" s="344"/>
      <c r="K14" s="346"/>
    </row>
    <row r="15" spans="1:15" ht="30" customHeight="1" x14ac:dyDescent="0.15">
      <c r="A15" s="124"/>
      <c r="B15" s="125"/>
      <c r="C15" s="115"/>
      <c r="D15" s="120"/>
      <c r="E15" s="344"/>
      <c r="F15" s="345"/>
      <c r="G15" s="120"/>
      <c r="H15" s="154"/>
      <c r="I15" s="120"/>
      <c r="J15" s="344"/>
      <c r="K15" s="346"/>
    </row>
    <row r="16" spans="1:15" ht="30" customHeight="1" x14ac:dyDescent="0.15">
      <c r="A16" s="123"/>
      <c r="B16" s="113"/>
      <c r="C16" s="115"/>
      <c r="D16" s="115"/>
      <c r="E16" s="344"/>
      <c r="F16" s="345"/>
      <c r="G16" s="115"/>
      <c r="H16" s="155"/>
      <c r="I16" s="115"/>
      <c r="J16" s="344"/>
      <c r="K16" s="346"/>
    </row>
    <row r="17" spans="1:15" ht="30" customHeight="1" x14ac:dyDescent="0.15">
      <c r="A17" s="124"/>
      <c r="B17" s="125"/>
      <c r="C17" s="115"/>
      <c r="D17" s="120"/>
      <c r="E17" s="344"/>
      <c r="F17" s="345"/>
      <c r="G17" s="120"/>
      <c r="H17" s="154"/>
      <c r="I17" s="120"/>
      <c r="J17" s="344"/>
      <c r="K17" s="346"/>
    </row>
    <row r="18" spans="1:15" ht="30" customHeight="1" x14ac:dyDescent="0.15">
      <c r="A18" s="123"/>
      <c r="B18" s="113"/>
      <c r="C18" s="115"/>
      <c r="D18" s="115"/>
      <c r="E18" s="344"/>
      <c r="F18" s="345"/>
      <c r="G18" s="115"/>
      <c r="H18" s="155"/>
      <c r="I18" s="115"/>
      <c r="J18" s="344"/>
      <c r="K18" s="346"/>
    </row>
    <row r="19" spans="1:15" ht="30" customHeight="1" x14ac:dyDescent="0.15">
      <c r="A19" s="143"/>
      <c r="B19" s="157"/>
      <c r="C19" s="126"/>
      <c r="D19" s="126"/>
      <c r="E19" s="341"/>
      <c r="F19" s="342"/>
      <c r="G19" s="126"/>
      <c r="H19" s="153"/>
      <c r="I19" s="126"/>
      <c r="J19" s="341"/>
      <c r="K19" s="343"/>
    </row>
    <row r="20" spans="1:15" ht="24.95" customHeight="1" x14ac:dyDescent="0.15">
      <c r="A20" s="311" t="s">
        <v>119</v>
      </c>
      <c r="B20" s="313">
        <f>SUM(B6:B19)</f>
        <v>0</v>
      </c>
      <c r="C20" s="322" t="s">
        <v>163</v>
      </c>
      <c r="D20" s="323"/>
      <c r="E20" s="323"/>
      <c r="F20" s="323"/>
      <c r="G20" s="323"/>
      <c r="H20" s="323"/>
      <c r="I20" s="323"/>
      <c r="J20" s="323"/>
      <c r="K20" s="323"/>
    </row>
    <row r="21" spans="1:15" ht="24.95" customHeight="1" x14ac:dyDescent="0.15">
      <c r="A21" s="312"/>
      <c r="B21" s="314"/>
      <c r="C21" s="322"/>
      <c r="D21" s="323"/>
      <c r="E21" s="323"/>
      <c r="F21" s="323"/>
      <c r="G21" s="323"/>
      <c r="H21" s="323"/>
      <c r="I21" s="323"/>
      <c r="J21" s="323"/>
      <c r="K21" s="323"/>
    </row>
    <row r="22" spans="1:15" ht="36.75" customHeight="1" x14ac:dyDescent="0.2">
      <c r="A22" s="333" t="s">
        <v>107</v>
      </c>
      <c r="B22" s="333"/>
      <c r="C22" s="333"/>
      <c r="D22" s="93"/>
      <c r="E22" s="88" t="s">
        <v>109</v>
      </c>
      <c r="F22" s="334" t="str">
        <f>+F1</f>
        <v>印　刷　費</v>
      </c>
      <c r="G22" s="334"/>
      <c r="H22" s="94"/>
    </row>
    <row r="23" spans="1:15" ht="5.25" customHeight="1" x14ac:dyDescent="0.15">
      <c r="A23" s="91"/>
    </row>
    <row r="24" spans="1:15" ht="20.25" customHeight="1" x14ac:dyDescent="0.15">
      <c r="A24" s="326" t="s">
        <v>133</v>
      </c>
      <c r="B24" s="328" t="s">
        <v>19</v>
      </c>
      <c r="C24" s="324" t="s">
        <v>151</v>
      </c>
      <c r="D24" s="324" t="s">
        <v>54</v>
      </c>
      <c r="E24" s="315" t="s">
        <v>48</v>
      </c>
      <c r="F24" s="316"/>
      <c r="G24" s="316"/>
      <c r="H24" s="317"/>
      <c r="I24" s="318" t="s">
        <v>125</v>
      </c>
      <c r="J24" s="335" t="s">
        <v>21</v>
      </c>
      <c r="K24" s="336"/>
    </row>
    <row r="25" spans="1:15" ht="30.75" customHeight="1" x14ac:dyDescent="0.15">
      <c r="A25" s="327"/>
      <c r="B25" s="329"/>
      <c r="C25" s="348"/>
      <c r="D25" s="325"/>
      <c r="E25" s="320" t="s">
        <v>16</v>
      </c>
      <c r="F25" s="321"/>
      <c r="G25" s="141" t="s">
        <v>17</v>
      </c>
      <c r="H25" s="146" t="s">
        <v>132</v>
      </c>
      <c r="I25" s="319"/>
      <c r="J25" s="337"/>
      <c r="K25" s="338"/>
    </row>
    <row r="26" spans="1:15" ht="13.5" customHeight="1" x14ac:dyDescent="0.15">
      <c r="A26" s="131"/>
      <c r="B26" s="132" t="s">
        <v>9</v>
      </c>
      <c r="C26" s="144"/>
      <c r="D26" s="142"/>
      <c r="E26" s="330"/>
      <c r="F26" s="331"/>
      <c r="G26" s="134"/>
      <c r="H26" s="144"/>
      <c r="I26" s="135"/>
      <c r="J26" s="330"/>
      <c r="K26" s="332"/>
    </row>
    <row r="27" spans="1:15" ht="27.75" customHeight="1" x14ac:dyDescent="0.15">
      <c r="A27" s="123"/>
      <c r="B27" s="113"/>
      <c r="C27" s="115"/>
      <c r="D27" s="115"/>
      <c r="E27" s="344"/>
      <c r="F27" s="345"/>
      <c r="G27" s="115"/>
      <c r="H27" s="155"/>
      <c r="I27" s="115"/>
      <c r="J27" s="344"/>
      <c r="K27" s="346"/>
      <c r="L27" s="31" t="s">
        <v>80</v>
      </c>
      <c r="O27" s="31">
        <f>SUMIF(C27:C40,L27,B27:B40)</f>
        <v>0</v>
      </c>
    </row>
    <row r="28" spans="1:15" ht="30" customHeight="1" x14ac:dyDescent="0.15">
      <c r="A28" s="124"/>
      <c r="B28" s="125"/>
      <c r="C28" s="115"/>
      <c r="D28" s="120"/>
      <c r="E28" s="344"/>
      <c r="F28" s="345"/>
      <c r="G28" s="120"/>
      <c r="H28" s="154"/>
      <c r="I28" s="120"/>
      <c r="J28" s="344"/>
      <c r="K28" s="346"/>
      <c r="L28" s="31" t="s">
        <v>81</v>
      </c>
      <c r="O28" s="31">
        <f>SUMIF(C27:C40,L28,B27:B40)</f>
        <v>0</v>
      </c>
    </row>
    <row r="29" spans="1:15" ht="30" customHeight="1" x14ac:dyDescent="0.15">
      <c r="A29" s="123"/>
      <c r="B29" s="113"/>
      <c r="C29" s="115"/>
      <c r="D29" s="115"/>
      <c r="E29" s="344"/>
      <c r="F29" s="345"/>
      <c r="G29" s="115"/>
      <c r="H29" s="155"/>
      <c r="I29" s="115"/>
      <c r="J29" s="344"/>
      <c r="K29" s="346"/>
    </row>
    <row r="30" spans="1:15" ht="30" customHeight="1" x14ac:dyDescent="0.15">
      <c r="A30" s="124"/>
      <c r="B30" s="125"/>
      <c r="C30" s="115"/>
      <c r="D30" s="120"/>
      <c r="E30" s="344"/>
      <c r="F30" s="345"/>
      <c r="G30" s="120"/>
      <c r="H30" s="154"/>
      <c r="I30" s="120"/>
      <c r="J30" s="344"/>
      <c r="K30" s="346"/>
    </row>
    <row r="31" spans="1:15" ht="30" customHeight="1" x14ac:dyDescent="0.15">
      <c r="A31" s="123"/>
      <c r="B31" s="113"/>
      <c r="C31" s="115"/>
      <c r="D31" s="115"/>
      <c r="E31" s="344"/>
      <c r="F31" s="345"/>
      <c r="G31" s="115"/>
      <c r="H31" s="155"/>
      <c r="I31" s="115"/>
      <c r="J31" s="344"/>
      <c r="K31" s="346"/>
    </row>
    <row r="32" spans="1:15" ht="30" customHeight="1" x14ac:dyDescent="0.15">
      <c r="A32" s="124"/>
      <c r="B32" s="125"/>
      <c r="C32" s="115"/>
      <c r="D32" s="120"/>
      <c r="E32" s="344"/>
      <c r="F32" s="345"/>
      <c r="G32" s="120"/>
      <c r="H32" s="154"/>
      <c r="I32" s="120"/>
      <c r="J32" s="344"/>
      <c r="K32" s="346"/>
    </row>
    <row r="33" spans="1:15" ht="30" customHeight="1" x14ac:dyDescent="0.15">
      <c r="A33" s="123"/>
      <c r="B33" s="113"/>
      <c r="C33" s="115"/>
      <c r="D33" s="115"/>
      <c r="E33" s="344"/>
      <c r="F33" s="345"/>
      <c r="G33" s="115"/>
      <c r="H33" s="155"/>
      <c r="I33" s="115"/>
      <c r="J33" s="344"/>
      <c r="K33" s="346"/>
    </row>
    <row r="34" spans="1:15" ht="30" customHeight="1" x14ac:dyDescent="0.15">
      <c r="A34" s="124"/>
      <c r="B34" s="125"/>
      <c r="C34" s="115"/>
      <c r="D34" s="120"/>
      <c r="E34" s="344"/>
      <c r="F34" s="345"/>
      <c r="G34" s="120"/>
      <c r="H34" s="154"/>
      <c r="I34" s="120"/>
      <c r="J34" s="344"/>
      <c r="K34" s="346"/>
    </row>
    <row r="35" spans="1:15" ht="30" customHeight="1" x14ac:dyDescent="0.15">
      <c r="A35" s="123"/>
      <c r="B35" s="113"/>
      <c r="C35" s="115"/>
      <c r="D35" s="115"/>
      <c r="E35" s="344"/>
      <c r="F35" s="345"/>
      <c r="G35" s="115"/>
      <c r="H35" s="155"/>
      <c r="I35" s="115"/>
      <c r="J35" s="344"/>
      <c r="K35" s="346"/>
    </row>
    <row r="36" spans="1:15" ht="30" customHeight="1" x14ac:dyDescent="0.15">
      <c r="A36" s="124"/>
      <c r="B36" s="125"/>
      <c r="C36" s="115"/>
      <c r="D36" s="120"/>
      <c r="E36" s="344"/>
      <c r="F36" s="345"/>
      <c r="G36" s="120"/>
      <c r="H36" s="154"/>
      <c r="I36" s="120"/>
      <c r="J36" s="344"/>
      <c r="K36" s="346"/>
    </row>
    <row r="37" spans="1:15" ht="30" customHeight="1" x14ac:dyDescent="0.15">
      <c r="A37" s="123"/>
      <c r="B37" s="113"/>
      <c r="C37" s="115"/>
      <c r="D37" s="115"/>
      <c r="E37" s="344"/>
      <c r="F37" s="345"/>
      <c r="G37" s="115"/>
      <c r="H37" s="155"/>
      <c r="I37" s="115"/>
      <c r="J37" s="344"/>
      <c r="K37" s="346"/>
    </row>
    <row r="38" spans="1:15" ht="30" customHeight="1" x14ac:dyDescent="0.15">
      <c r="A38" s="124"/>
      <c r="B38" s="125"/>
      <c r="C38" s="115"/>
      <c r="D38" s="120"/>
      <c r="E38" s="344"/>
      <c r="F38" s="345"/>
      <c r="G38" s="120"/>
      <c r="H38" s="154"/>
      <c r="I38" s="120"/>
      <c r="J38" s="344"/>
      <c r="K38" s="346"/>
    </row>
    <row r="39" spans="1:15" ht="30" customHeight="1" x14ac:dyDescent="0.15">
      <c r="A39" s="123"/>
      <c r="B39" s="113"/>
      <c r="C39" s="115"/>
      <c r="D39" s="115"/>
      <c r="E39" s="344"/>
      <c r="F39" s="345"/>
      <c r="G39" s="115"/>
      <c r="H39" s="155"/>
      <c r="I39" s="115"/>
      <c r="J39" s="344"/>
      <c r="K39" s="346"/>
    </row>
    <row r="40" spans="1:15" ht="30" customHeight="1" x14ac:dyDescent="0.15">
      <c r="A40" s="143"/>
      <c r="B40" s="157"/>
      <c r="C40" s="126"/>
      <c r="D40" s="126"/>
      <c r="E40" s="341"/>
      <c r="F40" s="342"/>
      <c r="G40" s="126"/>
      <c r="H40" s="153"/>
      <c r="I40" s="126"/>
      <c r="J40" s="341"/>
      <c r="K40" s="343"/>
    </row>
    <row r="41" spans="1:15" ht="24.95" customHeight="1" x14ac:dyDescent="0.15">
      <c r="A41" s="311" t="s">
        <v>119</v>
      </c>
      <c r="B41" s="313">
        <f>SUM(B27:B40)</f>
        <v>0</v>
      </c>
      <c r="C41" s="322" t="s">
        <v>163</v>
      </c>
      <c r="D41" s="323"/>
      <c r="E41" s="323"/>
      <c r="F41" s="323"/>
      <c r="G41" s="323"/>
      <c r="H41" s="323"/>
      <c r="I41" s="323"/>
      <c r="J41" s="323"/>
      <c r="K41" s="323"/>
    </row>
    <row r="42" spans="1:15" ht="24.95" customHeight="1" x14ac:dyDescent="0.15">
      <c r="A42" s="312"/>
      <c r="B42" s="314"/>
      <c r="C42" s="322"/>
      <c r="D42" s="323"/>
      <c r="E42" s="323"/>
      <c r="F42" s="323"/>
      <c r="G42" s="323"/>
      <c r="H42" s="323"/>
      <c r="I42" s="323"/>
      <c r="J42" s="323"/>
      <c r="K42" s="323"/>
    </row>
    <row r="43" spans="1:15" ht="36.75" customHeight="1" x14ac:dyDescent="0.2">
      <c r="A43" s="333" t="s">
        <v>107</v>
      </c>
      <c r="B43" s="333"/>
      <c r="C43" s="333"/>
      <c r="D43" s="93"/>
      <c r="E43" s="88" t="s">
        <v>109</v>
      </c>
      <c r="F43" s="334" t="str">
        <f>+F1</f>
        <v>印　刷　費</v>
      </c>
      <c r="G43" s="334"/>
      <c r="H43" s="94"/>
    </row>
    <row r="44" spans="1:15" ht="5.25" customHeight="1" x14ac:dyDescent="0.15">
      <c r="A44" s="91"/>
    </row>
    <row r="45" spans="1:15" ht="20.25" customHeight="1" x14ac:dyDescent="0.15">
      <c r="A45" s="326" t="s">
        <v>133</v>
      </c>
      <c r="B45" s="328" t="s">
        <v>19</v>
      </c>
      <c r="C45" s="324" t="s">
        <v>151</v>
      </c>
      <c r="D45" s="324" t="s">
        <v>54</v>
      </c>
      <c r="E45" s="315" t="s">
        <v>48</v>
      </c>
      <c r="F45" s="316"/>
      <c r="G45" s="316"/>
      <c r="H45" s="317"/>
      <c r="I45" s="318" t="s">
        <v>125</v>
      </c>
      <c r="J45" s="335" t="s">
        <v>21</v>
      </c>
      <c r="K45" s="336"/>
    </row>
    <row r="46" spans="1:15" ht="30.75" customHeight="1" x14ac:dyDescent="0.15">
      <c r="A46" s="327"/>
      <c r="B46" s="329"/>
      <c r="C46" s="348"/>
      <c r="D46" s="325"/>
      <c r="E46" s="320" t="s">
        <v>16</v>
      </c>
      <c r="F46" s="321"/>
      <c r="G46" s="141" t="s">
        <v>17</v>
      </c>
      <c r="H46" s="146" t="s">
        <v>132</v>
      </c>
      <c r="I46" s="319"/>
      <c r="J46" s="337"/>
      <c r="K46" s="338"/>
    </row>
    <row r="47" spans="1:15" ht="13.5" customHeight="1" x14ac:dyDescent="0.15">
      <c r="A47" s="131"/>
      <c r="B47" s="132" t="s">
        <v>9</v>
      </c>
      <c r="C47" s="144"/>
      <c r="D47" s="142"/>
      <c r="E47" s="330"/>
      <c r="F47" s="331"/>
      <c r="G47" s="134"/>
      <c r="H47" s="144"/>
      <c r="I47" s="135"/>
      <c r="J47" s="330"/>
      <c r="K47" s="332"/>
    </row>
    <row r="48" spans="1:15" ht="27.75" customHeight="1" x14ac:dyDescent="0.15">
      <c r="A48" s="123"/>
      <c r="B48" s="113"/>
      <c r="C48" s="115"/>
      <c r="D48" s="115"/>
      <c r="E48" s="344"/>
      <c r="F48" s="345"/>
      <c r="G48" s="115"/>
      <c r="H48" s="155"/>
      <c r="I48" s="115"/>
      <c r="J48" s="344"/>
      <c r="K48" s="346"/>
      <c r="L48" s="31" t="s">
        <v>80</v>
      </c>
      <c r="O48" s="31">
        <f>SUMIF(C48:C61,L48,B48:B61)</f>
        <v>0</v>
      </c>
    </row>
    <row r="49" spans="1:15" ht="30" customHeight="1" x14ac:dyDescent="0.15">
      <c r="A49" s="124"/>
      <c r="B49" s="125"/>
      <c r="C49" s="115"/>
      <c r="D49" s="120"/>
      <c r="E49" s="344"/>
      <c r="F49" s="345"/>
      <c r="G49" s="120"/>
      <c r="H49" s="154"/>
      <c r="I49" s="120"/>
      <c r="J49" s="344"/>
      <c r="K49" s="346"/>
      <c r="L49" s="31" t="s">
        <v>81</v>
      </c>
      <c r="O49" s="31">
        <f>SUMIF(C48:C61,L49,B48:B61)</f>
        <v>0</v>
      </c>
    </row>
    <row r="50" spans="1:15" ht="30" customHeight="1" x14ac:dyDescent="0.15">
      <c r="A50" s="123"/>
      <c r="B50" s="113"/>
      <c r="C50" s="115"/>
      <c r="D50" s="115"/>
      <c r="E50" s="344"/>
      <c r="F50" s="345"/>
      <c r="G50" s="115"/>
      <c r="H50" s="155"/>
      <c r="I50" s="115"/>
      <c r="J50" s="344"/>
      <c r="K50" s="346"/>
    </row>
    <row r="51" spans="1:15" ht="30" customHeight="1" x14ac:dyDescent="0.15">
      <c r="A51" s="124"/>
      <c r="B51" s="125"/>
      <c r="C51" s="115"/>
      <c r="D51" s="120"/>
      <c r="E51" s="344"/>
      <c r="F51" s="345"/>
      <c r="G51" s="120"/>
      <c r="H51" s="154"/>
      <c r="I51" s="120"/>
      <c r="J51" s="344"/>
      <c r="K51" s="346"/>
    </row>
    <row r="52" spans="1:15" ht="30" customHeight="1" x14ac:dyDescent="0.15">
      <c r="A52" s="123"/>
      <c r="B52" s="113"/>
      <c r="C52" s="115"/>
      <c r="D52" s="115"/>
      <c r="E52" s="344"/>
      <c r="F52" s="345"/>
      <c r="G52" s="115"/>
      <c r="H52" s="155"/>
      <c r="I52" s="115"/>
      <c r="J52" s="344"/>
      <c r="K52" s="346"/>
    </row>
    <row r="53" spans="1:15" ht="30" customHeight="1" x14ac:dyDescent="0.15">
      <c r="A53" s="124"/>
      <c r="B53" s="125"/>
      <c r="C53" s="115"/>
      <c r="D53" s="120"/>
      <c r="E53" s="344"/>
      <c r="F53" s="345"/>
      <c r="G53" s="120"/>
      <c r="H53" s="154"/>
      <c r="I53" s="120"/>
      <c r="J53" s="344"/>
      <c r="K53" s="346"/>
    </row>
    <row r="54" spans="1:15" ht="30" customHeight="1" x14ac:dyDescent="0.15">
      <c r="A54" s="123"/>
      <c r="B54" s="113"/>
      <c r="C54" s="115"/>
      <c r="D54" s="115"/>
      <c r="E54" s="344"/>
      <c r="F54" s="345"/>
      <c r="G54" s="115"/>
      <c r="H54" s="155"/>
      <c r="I54" s="115"/>
      <c r="J54" s="344"/>
      <c r="K54" s="346"/>
    </row>
    <row r="55" spans="1:15" ht="30" customHeight="1" x14ac:dyDescent="0.15">
      <c r="A55" s="124"/>
      <c r="B55" s="125"/>
      <c r="C55" s="115"/>
      <c r="D55" s="120"/>
      <c r="E55" s="344"/>
      <c r="F55" s="345"/>
      <c r="G55" s="120"/>
      <c r="H55" s="154"/>
      <c r="I55" s="120"/>
      <c r="J55" s="344"/>
      <c r="K55" s="346"/>
    </row>
    <row r="56" spans="1:15" ht="30" customHeight="1" x14ac:dyDescent="0.15">
      <c r="A56" s="123"/>
      <c r="B56" s="113"/>
      <c r="C56" s="115"/>
      <c r="D56" s="115"/>
      <c r="E56" s="344"/>
      <c r="F56" s="345"/>
      <c r="G56" s="115"/>
      <c r="H56" s="155"/>
      <c r="I56" s="115"/>
      <c r="J56" s="344"/>
      <c r="K56" s="346"/>
    </row>
    <row r="57" spans="1:15" ht="30" customHeight="1" x14ac:dyDescent="0.15">
      <c r="A57" s="124"/>
      <c r="B57" s="125"/>
      <c r="C57" s="115"/>
      <c r="D57" s="120"/>
      <c r="E57" s="344"/>
      <c r="F57" s="345"/>
      <c r="G57" s="120"/>
      <c r="H57" s="154"/>
      <c r="I57" s="120"/>
      <c r="J57" s="344"/>
      <c r="K57" s="346"/>
    </row>
    <row r="58" spans="1:15" ht="30" customHeight="1" x14ac:dyDescent="0.15">
      <c r="A58" s="123"/>
      <c r="B58" s="113"/>
      <c r="C58" s="115"/>
      <c r="D58" s="115"/>
      <c r="E58" s="344"/>
      <c r="F58" s="345"/>
      <c r="G58" s="115"/>
      <c r="H58" s="155"/>
      <c r="I58" s="115"/>
      <c r="J58" s="344"/>
      <c r="K58" s="346"/>
    </row>
    <row r="59" spans="1:15" ht="30" customHeight="1" x14ac:dyDescent="0.15">
      <c r="A59" s="124"/>
      <c r="B59" s="125"/>
      <c r="C59" s="115"/>
      <c r="D59" s="120"/>
      <c r="E59" s="344"/>
      <c r="F59" s="345"/>
      <c r="G59" s="120"/>
      <c r="H59" s="154"/>
      <c r="I59" s="120"/>
      <c r="J59" s="344"/>
      <c r="K59" s="346"/>
    </row>
    <row r="60" spans="1:15" ht="30" customHeight="1" x14ac:dyDescent="0.15">
      <c r="A60" s="123"/>
      <c r="B60" s="113"/>
      <c r="C60" s="115"/>
      <c r="D60" s="115"/>
      <c r="E60" s="344"/>
      <c r="F60" s="345"/>
      <c r="G60" s="115"/>
      <c r="H60" s="155"/>
      <c r="I60" s="115"/>
      <c r="J60" s="344"/>
      <c r="K60" s="346"/>
    </row>
    <row r="61" spans="1:15" ht="30" customHeight="1" x14ac:dyDescent="0.15">
      <c r="A61" s="143"/>
      <c r="B61" s="157"/>
      <c r="C61" s="126"/>
      <c r="D61" s="126"/>
      <c r="E61" s="341"/>
      <c r="F61" s="342"/>
      <c r="G61" s="126"/>
      <c r="H61" s="153"/>
      <c r="I61" s="126"/>
      <c r="J61" s="341"/>
      <c r="K61" s="343"/>
    </row>
    <row r="62" spans="1:15" ht="24.95" customHeight="1" x14ac:dyDescent="0.15">
      <c r="A62" s="311" t="s">
        <v>119</v>
      </c>
      <c r="B62" s="313">
        <f>SUM(B48:B61)</f>
        <v>0</v>
      </c>
      <c r="C62" s="322" t="s">
        <v>163</v>
      </c>
      <c r="D62" s="323"/>
      <c r="E62" s="323"/>
      <c r="F62" s="323"/>
      <c r="G62" s="323"/>
      <c r="H62" s="323"/>
      <c r="I62" s="323"/>
      <c r="J62" s="323"/>
      <c r="K62" s="323"/>
    </row>
    <row r="63" spans="1:15" ht="24.95" customHeight="1" x14ac:dyDescent="0.15">
      <c r="A63" s="312"/>
      <c r="B63" s="314"/>
      <c r="C63" s="322"/>
      <c r="D63" s="323"/>
      <c r="E63" s="323"/>
      <c r="F63" s="323"/>
      <c r="G63" s="323"/>
      <c r="H63" s="323"/>
      <c r="I63" s="323"/>
      <c r="J63" s="323"/>
      <c r="K63" s="323"/>
    </row>
    <row r="64" spans="1:15" ht="36.75" customHeight="1" x14ac:dyDescent="0.2">
      <c r="A64" s="333" t="s">
        <v>107</v>
      </c>
      <c r="B64" s="333"/>
      <c r="C64" s="333"/>
      <c r="D64" s="93"/>
      <c r="E64" s="88" t="s">
        <v>109</v>
      </c>
      <c r="F64" s="334" t="str">
        <f>+F1</f>
        <v>印　刷　費</v>
      </c>
      <c r="G64" s="334"/>
      <c r="H64" s="94"/>
    </row>
    <row r="65" spans="1:15" ht="5.25" customHeight="1" x14ac:dyDescent="0.15">
      <c r="A65" s="91"/>
    </row>
    <row r="66" spans="1:15" ht="20.25" customHeight="1" x14ac:dyDescent="0.15">
      <c r="A66" s="326" t="s">
        <v>133</v>
      </c>
      <c r="B66" s="328" t="s">
        <v>19</v>
      </c>
      <c r="C66" s="324" t="s">
        <v>151</v>
      </c>
      <c r="D66" s="324" t="s">
        <v>54</v>
      </c>
      <c r="E66" s="315" t="s">
        <v>48</v>
      </c>
      <c r="F66" s="316"/>
      <c r="G66" s="316"/>
      <c r="H66" s="317"/>
      <c r="I66" s="318" t="s">
        <v>125</v>
      </c>
      <c r="J66" s="335" t="s">
        <v>21</v>
      </c>
      <c r="K66" s="336"/>
    </row>
    <row r="67" spans="1:15" ht="30.75" customHeight="1" x14ac:dyDescent="0.15">
      <c r="A67" s="327"/>
      <c r="B67" s="329"/>
      <c r="C67" s="348"/>
      <c r="D67" s="325"/>
      <c r="E67" s="320" t="s">
        <v>16</v>
      </c>
      <c r="F67" s="321"/>
      <c r="G67" s="141" t="s">
        <v>17</v>
      </c>
      <c r="H67" s="146" t="s">
        <v>132</v>
      </c>
      <c r="I67" s="319"/>
      <c r="J67" s="337"/>
      <c r="K67" s="338"/>
    </row>
    <row r="68" spans="1:15" ht="13.5" customHeight="1" x14ac:dyDescent="0.15">
      <c r="A68" s="131"/>
      <c r="B68" s="132" t="s">
        <v>9</v>
      </c>
      <c r="C68" s="144"/>
      <c r="D68" s="142"/>
      <c r="E68" s="330"/>
      <c r="F68" s="331"/>
      <c r="G68" s="134"/>
      <c r="H68" s="144"/>
      <c r="I68" s="135"/>
      <c r="J68" s="330"/>
      <c r="K68" s="332"/>
    </row>
    <row r="69" spans="1:15" ht="27.75" customHeight="1" x14ac:dyDescent="0.15">
      <c r="A69" s="123"/>
      <c r="B69" s="113"/>
      <c r="C69" s="115"/>
      <c r="D69" s="115"/>
      <c r="E69" s="344"/>
      <c r="F69" s="345"/>
      <c r="G69" s="115"/>
      <c r="H69" s="155"/>
      <c r="I69" s="115"/>
      <c r="J69" s="344"/>
      <c r="K69" s="346"/>
      <c r="L69" s="31" t="s">
        <v>80</v>
      </c>
      <c r="O69" s="31">
        <f>SUMIF(C69:C82,L69,B69:B82)</f>
        <v>0</v>
      </c>
    </row>
    <row r="70" spans="1:15" ht="30" customHeight="1" x14ac:dyDescent="0.15">
      <c r="A70" s="124"/>
      <c r="B70" s="125"/>
      <c r="C70" s="115"/>
      <c r="D70" s="120"/>
      <c r="E70" s="344"/>
      <c r="F70" s="345"/>
      <c r="G70" s="120"/>
      <c r="H70" s="154"/>
      <c r="I70" s="120"/>
      <c r="J70" s="344"/>
      <c r="K70" s="346"/>
      <c r="L70" s="31" t="s">
        <v>81</v>
      </c>
      <c r="O70" s="31">
        <f>SUMIF(C69:C82,L70,B69:B82)</f>
        <v>0</v>
      </c>
    </row>
    <row r="71" spans="1:15" ht="30" customHeight="1" x14ac:dyDescent="0.15">
      <c r="A71" s="123"/>
      <c r="B71" s="113"/>
      <c r="C71" s="115"/>
      <c r="D71" s="115"/>
      <c r="E71" s="344"/>
      <c r="F71" s="345"/>
      <c r="G71" s="115"/>
      <c r="H71" s="155"/>
      <c r="I71" s="115"/>
      <c r="J71" s="344"/>
      <c r="K71" s="346"/>
    </row>
    <row r="72" spans="1:15" ht="30" customHeight="1" x14ac:dyDescent="0.15">
      <c r="A72" s="124"/>
      <c r="B72" s="125"/>
      <c r="C72" s="115"/>
      <c r="D72" s="120"/>
      <c r="E72" s="344"/>
      <c r="F72" s="345"/>
      <c r="G72" s="120"/>
      <c r="H72" s="154"/>
      <c r="I72" s="120"/>
      <c r="J72" s="344"/>
      <c r="K72" s="346"/>
    </row>
    <row r="73" spans="1:15" ht="30" customHeight="1" x14ac:dyDescent="0.15">
      <c r="A73" s="123"/>
      <c r="B73" s="113"/>
      <c r="C73" s="115"/>
      <c r="D73" s="115"/>
      <c r="E73" s="344"/>
      <c r="F73" s="345"/>
      <c r="G73" s="115"/>
      <c r="H73" s="155"/>
      <c r="I73" s="115"/>
      <c r="J73" s="344"/>
      <c r="K73" s="346"/>
    </row>
    <row r="74" spans="1:15" ht="30" customHeight="1" x14ac:dyDescent="0.15">
      <c r="A74" s="124"/>
      <c r="B74" s="125"/>
      <c r="C74" s="115"/>
      <c r="D74" s="120"/>
      <c r="E74" s="344"/>
      <c r="F74" s="345"/>
      <c r="G74" s="120"/>
      <c r="H74" s="154"/>
      <c r="I74" s="120"/>
      <c r="J74" s="344"/>
      <c r="K74" s="346"/>
    </row>
    <row r="75" spans="1:15" ht="30" customHeight="1" x14ac:dyDescent="0.15">
      <c r="A75" s="123"/>
      <c r="B75" s="113"/>
      <c r="C75" s="115"/>
      <c r="D75" s="115"/>
      <c r="E75" s="344"/>
      <c r="F75" s="345"/>
      <c r="G75" s="115"/>
      <c r="H75" s="155"/>
      <c r="I75" s="115"/>
      <c r="J75" s="344"/>
      <c r="K75" s="346"/>
    </row>
    <row r="76" spans="1:15" ht="30" customHeight="1" x14ac:dyDescent="0.15">
      <c r="A76" s="124"/>
      <c r="B76" s="125"/>
      <c r="C76" s="115"/>
      <c r="D76" s="120"/>
      <c r="E76" s="344"/>
      <c r="F76" s="345"/>
      <c r="G76" s="120"/>
      <c r="H76" s="154"/>
      <c r="I76" s="120"/>
      <c r="J76" s="344"/>
      <c r="K76" s="346"/>
    </row>
    <row r="77" spans="1:15" ht="30" customHeight="1" x14ac:dyDescent="0.15">
      <c r="A77" s="123"/>
      <c r="B77" s="113"/>
      <c r="C77" s="115"/>
      <c r="D77" s="115"/>
      <c r="E77" s="344"/>
      <c r="F77" s="345"/>
      <c r="G77" s="115"/>
      <c r="H77" s="155"/>
      <c r="I77" s="115"/>
      <c r="J77" s="344"/>
      <c r="K77" s="346"/>
    </row>
    <row r="78" spans="1:15" ht="30" customHeight="1" x14ac:dyDescent="0.15">
      <c r="A78" s="124"/>
      <c r="B78" s="125"/>
      <c r="C78" s="115"/>
      <c r="D78" s="120"/>
      <c r="E78" s="344"/>
      <c r="F78" s="345"/>
      <c r="G78" s="120"/>
      <c r="H78" s="154"/>
      <c r="I78" s="120"/>
      <c r="J78" s="344"/>
      <c r="K78" s="346"/>
    </row>
    <row r="79" spans="1:15" ht="30" customHeight="1" x14ac:dyDescent="0.15">
      <c r="A79" s="123"/>
      <c r="B79" s="113"/>
      <c r="C79" s="115"/>
      <c r="D79" s="115"/>
      <c r="E79" s="344"/>
      <c r="F79" s="345"/>
      <c r="G79" s="115"/>
      <c r="H79" s="155"/>
      <c r="I79" s="115"/>
      <c r="J79" s="344"/>
      <c r="K79" s="346"/>
    </row>
    <row r="80" spans="1:15" ht="30" customHeight="1" x14ac:dyDescent="0.15">
      <c r="A80" s="124"/>
      <c r="B80" s="125"/>
      <c r="C80" s="115"/>
      <c r="D80" s="120"/>
      <c r="E80" s="344"/>
      <c r="F80" s="345"/>
      <c r="G80" s="120"/>
      <c r="H80" s="154"/>
      <c r="I80" s="120"/>
      <c r="J80" s="344"/>
      <c r="K80" s="346"/>
    </row>
    <row r="81" spans="1:15" ht="30" customHeight="1" x14ac:dyDescent="0.15">
      <c r="A81" s="123"/>
      <c r="B81" s="113"/>
      <c r="C81" s="115"/>
      <c r="D81" s="115"/>
      <c r="E81" s="344"/>
      <c r="F81" s="345"/>
      <c r="G81" s="115"/>
      <c r="H81" s="155"/>
      <c r="I81" s="115"/>
      <c r="J81" s="344"/>
      <c r="K81" s="346"/>
    </row>
    <row r="82" spans="1:15" ht="30" customHeight="1" x14ac:dyDescent="0.15">
      <c r="A82" s="143"/>
      <c r="B82" s="157"/>
      <c r="C82" s="126"/>
      <c r="D82" s="126"/>
      <c r="E82" s="341"/>
      <c r="F82" s="342"/>
      <c r="G82" s="126"/>
      <c r="H82" s="153"/>
      <c r="I82" s="126"/>
      <c r="J82" s="341"/>
      <c r="K82" s="343"/>
    </row>
    <row r="83" spans="1:15" ht="24.95" customHeight="1" x14ac:dyDescent="0.15">
      <c r="A83" s="311" t="s">
        <v>119</v>
      </c>
      <c r="B83" s="313">
        <f>SUM(B69:B82)</f>
        <v>0</v>
      </c>
      <c r="C83" s="322" t="s">
        <v>163</v>
      </c>
      <c r="D83" s="323"/>
      <c r="E83" s="323"/>
      <c r="F83" s="323"/>
      <c r="G83" s="323"/>
      <c r="H83" s="323"/>
      <c r="I83" s="323"/>
      <c r="J83" s="323"/>
      <c r="K83" s="323"/>
    </row>
    <row r="84" spans="1:15" ht="24.95" customHeight="1" x14ac:dyDescent="0.15">
      <c r="A84" s="312"/>
      <c r="B84" s="314"/>
      <c r="C84" s="322"/>
      <c r="D84" s="323"/>
      <c r="E84" s="323"/>
      <c r="F84" s="323"/>
      <c r="G84" s="323"/>
      <c r="H84" s="323"/>
      <c r="I84" s="323"/>
      <c r="J84" s="323"/>
      <c r="K84" s="323"/>
    </row>
    <row r="85" spans="1:15" ht="36.75" customHeight="1" x14ac:dyDescent="0.2">
      <c r="A85" s="333" t="s">
        <v>107</v>
      </c>
      <c r="B85" s="333"/>
      <c r="C85" s="333"/>
      <c r="D85" s="93"/>
      <c r="E85" s="88" t="s">
        <v>109</v>
      </c>
      <c r="F85" s="334" t="str">
        <f>+F1</f>
        <v>印　刷　費</v>
      </c>
      <c r="G85" s="334"/>
      <c r="H85" s="94"/>
    </row>
    <row r="86" spans="1:15" ht="5.25" customHeight="1" x14ac:dyDescent="0.15">
      <c r="A86" s="91"/>
    </row>
    <row r="87" spans="1:15" ht="20.25" customHeight="1" x14ac:dyDescent="0.15">
      <c r="A87" s="326" t="s">
        <v>133</v>
      </c>
      <c r="B87" s="328" t="s">
        <v>19</v>
      </c>
      <c r="C87" s="324" t="s">
        <v>151</v>
      </c>
      <c r="D87" s="324" t="s">
        <v>54</v>
      </c>
      <c r="E87" s="315" t="s">
        <v>48</v>
      </c>
      <c r="F87" s="316"/>
      <c r="G87" s="316"/>
      <c r="H87" s="317"/>
      <c r="I87" s="318" t="s">
        <v>125</v>
      </c>
      <c r="J87" s="335" t="s">
        <v>21</v>
      </c>
      <c r="K87" s="336"/>
    </row>
    <row r="88" spans="1:15" ht="30.75" customHeight="1" x14ac:dyDescent="0.15">
      <c r="A88" s="327"/>
      <c r="B88" s="329"/>
      <c r="C88" s="348"/>
      <c r="D88" s="325"/>
      <c r="E88" s="320" t="s">
        <v>16</v>
      </c>
      <c r="F88" s="321"/>
      <c r="G88" s="141" t="s">
        <v>17</v>
      </c>
      <c r="H88" s="146" t="s">
        <v>132</v>
      </c>
      <c r="I88" s="319"/>
      <c r="J88" s="337"/>
      <c r="K88" s="338"/>
    </row>
    <row r="89" spans="1:15" ht="13.5" customHeight="1" x14ac:dyDescent="0.15">
      <c r="A89" s="131"/>
      <c r="B89" s="132" t="s">
        <v>9</v>
      </c>
      <c r="C89" s="144"/>
      <c r="D89" s="142"/>
      <c r="E89" s="330"/>
      <c r="F89" s="331"/>
      <c r="G89" s="134"/>
      <c r="H89" s="144"/>
      <c r="I89" s="135"/>
      <c r="J89" s="330"/>
      <c r="K89" s="332"/>
    </row>
    <row r="90" spans="1:15" ht="27.75" customHeight="1" x14ac:dyDescent="0.15">
      <c r="A90" s="123"/>
      <c r="B90" s="113"/>
      <c r="C90" s="115"/>
      <c r="D90" s="115"/>
      <c r="E90" s="344"/>
      <c r="F90" s="345"/>
      <c r="G90" s="115"/>
      <c r="H90" s="155"/>
      <c r="I90" s="115"/>
      <c r="J90" s="344"/>
      <c r="K90" s="346"/>
      <c r="L90" s="31" t="s">
        <v>80</v>
      </c>
      <c r="O90" s="31">
        <f>SUMIF(C90:C103,L90,B90:B103)</f>
        <v>0</v>
      </c>
    </row>
    <row r="91" spans="1:15" ht="30" customHeight="1" x14ac:dyDescent="0.15">
      <c r="A91" s="124"/>
      <c r="B91" s="125"/>
      <c r="C91" s="115"/>
      <c r="D91" s="120"/>
      <c r="E91" s="344"/>
      <c r="F91" s="345"/>
      <c r="G91" s="120"/>
      <c r="H91" s="154"/>
      <c r="I91" s="120"/>
      <c r="J91" s="344"/>
      <c r="K91" s="346"/>
      <c r="L91" s="31" t="s">
        <v>81</v>
      </c>
      <c r="O91" s="31">
        <f>SUMIF(C90:C103,L91,B90:B103)</f>
        <v>0</v>
      </c>
    </row>
    <row r="92" spans="1:15" ht="30" customHeight="1" x14ac:dyDescent="0.15">
      <c r="A92" s="123"/>
      <c r="B92" s="113"/>
      <c r="C92" s="115"/>
      <c r="D92" s="115"/>
      <c r="E92" s="344"/>
      <c r="F92" s="345"/>
      <c r="G92" s="115"/>
      <c r="H92" s="155"/>
      <c r="I92" s="115"/>
      <c r="J92" s="344"/>
      <c r="K92" s="346"/>
    </row>
    <row r="93" spans="1:15" ht="30" customHeight="1" x14ac:dyDescent="0.15">
      <c r="A93" s="124"/>
      <c r="B93" s="125"/>
      <c r="C93" s="115"/>
      <c r="D93" s="120"/>
      <c r="E93" s="344"/>
      <c r="F93" s="345"/>
      <c r="G93" s="120"/>
      <c r="H93" s="154"/>
      <c r="I93" s="120"/>
      <c r="J93" s="344"/>
      <c r="K93" s="346"/>
    </row>
    <row r="94" spans="1:15" ht="30" customHeight="1" x14ac:dyDescent="0.15">
      <c r="A94" s="123"/>
      <c r="B94" s="113"/>
      <c r="C94" s="115"/>
      <c r="D94" s="115"/>
      <c r="E94" s="344"/>
      <c r="F94" s="345"/>
      <c r="G94" s="115"/>
      <c r="H94" s="155"/>
      <c r="I94" s="115"/>
      <c r="J94" s="344"/>
      <c r="K94" s="346"/>
    </row>
    <row r="95" spans="1:15" ht="30" customHeight="1" x14ac:dyDescent="0.15">
      <c r="A95" s="124"/>
      <c r="B95" s="125"/>
      <c r="C95" s="115"/>
      <c r="D95" s="120"/>
      <c r="E95" s="344"/>
      <c r="F95" s="345"/>
      <c r="G95" s="120"/>
      <c r="H95" s="154"/>
      <c r="I95" s="120"/>
      <c r="J95" s="344"/>
      <c r="K95" s="346"/>
    </row>
    <row r="96" spans="1:15" ht="30" customHeight="1" x14ac:dyDescent="0.15">
      <c r="A96" s="123"/>
      <c r="B96" s="113"/>
      <c r="C96" s="115"/>
      <c r="D96" s="115"/>
      <c r="E96" s="344"/>
      <c r="F96" s="345"/>
      <c r="G96" s="115"/>
      <c r="H96" s="155"/>
      <c r="I96" s="115"/>
      <c r="J96" s="344"/>
      <c r="K96" s="346"/>
    </row>
    <row r="97" spans="1:11" ht="30" customHeight="1" x14ac:dyDescent="0.15">
      <c r="A97" s="124"/>
      <c r="B97" s="125"/>
      <c r="C97" s="115"/>
      <c r="D97" s="120"/>
      <c r="E97" s="344"/>
      <c r="F97" s="345"/>
      <c r="G97" s="120"/>
      <c r="H97" s="154"/>
      <c r="I97" s="120"/>
      <c r="J97" s="344"/>
      <c r="K97" s="346"/>
    </row>
    <row r="98" spans="1:11" ht="30" customHeight="1" x14ac:dyDescent="0.15">
      <c r="A98" s="123"/>
      <c r="B98" s="113"/>
      <c r="C98" s="115"/>
      <c r="D98" s="115"/>
      <c r="E98" s="344"/>
      <c r="F98" s="345"/>
      <c r="G98" s="115"/>
      <c r="H98" s="155"/>
      <c r="I98" s="115"/>
      <c r="J98" s="344"/>
      <c r="K98" s="346"/>
    </row>
    <row r="99" spans="1:11" ht="30" customHeight="1" x14ac:dyDescent="0.15">
      <c r="A99" s="124"/>
      <c r="B99" s="125"/>
      <c r="C99" s="115"/>
      <c r="D99" s="120"/>
      <c r="E99" s="344"/>
      <c r="F99" s="345"/>
      <c r="G99" s="120"/>
      <c r="H99" s="154"/>
      <c r="I99" s="120"/>
      <c r="J99" s="344"/>
      <c r="K99" s="346"/>
    </row>
    <row r="100" spans="1:11" ht="30" customHeight="1" x14ac:dyDescent="0.15">
      <c r="A100" s="123"/>
      <c r="B100" s="113"/>
      <c r="C100" s="115"/>
      <c r="D100" s="115"/>
      <c r="E100" s="344"/>
      <c r="F100" s="345"/>
      <c r="G100" s="115"/>
      <c r="H100" s="155"/>
      <c r="I100" s="115"/>
      <c r="J100" s="344"/>
      <c r="K100" s="346"/>
    </row>
    <row r="101" spans="1:11" ht="30" customHeight="1" x14ac:dyDescent="0.15">
      <c r="A101" s="124"/>
      <c r="B101" s="125"/>
      <c r="C101" s="115"/>
      <c r="D101" s="120"/>
      <c r="E101" s="344"/>
      <c r="F101" s="345"/>
      <c r="G101" s="120"/>
      <c r="H101" s="154"/>
      <c r="I101" s="120"/>
      <c r="J101" s="344"/>
      <c r="K101" s="346"/>
    </row>
    <row r="102" spans="1:11" ht="30" customHeight="1" x14ac:dyDescent="0.15">
      <c r="A102" s="123"/>
      <c r="B102" s="113"/>
      <c r="C102" s="115"/>
      <c r="D102" s="115"/>
      <c r="E102" s="344"/>
      <c r="F102" s="345"/>
      <c r="G102" s="115"/>
      <c r="H102" s="155"/>
      <c r="I102" s="115"/>
      <c r="J102" s="344"/>
      <c r="K102" s="346"/>
    </row>
    <row r="103" spans="1:11" ht="30" customHeight="1" x14ac:dyDescent="0.15">
      <c r="A103" s="143"/>
      <c r="B103" s="157"/>
      <c r="C103" s="126"/>
      <c r="D103" s="126"/>
      <c r="E103" s="341"/>
      <c r="F103" s="342"/>
      <c r="G103" s="126"/>
      <c r="H103" s="153"/>
      <c r="I103" s="126"/>
      <c r="J103" s="341"/>
      <c r="K103" s="343"/>
    </row>
    <row r="104" spans="1:11" ht="24.95" customHeight="1" x14ac:dyDescent="0.15">
      <c r="A104" s="311" t="s">
        <v>119</v>
      </c>
      <c r="B104" s="313">
        <f>SUM(B90:B103)</f>
        <v>0</v>
      </c>
      <c r="C104" s="322" t="s">
        <v>163</v>
      </c>
      <c r="D104" s="323"/>
      <c r="E104" s="323"/>
      <c r="F104" s="323"/>
      <c r="G104" s="323"/>
      <c r="H104" s="323"/>
      <c r="I104" s="323"/>
      <c r="J104" s="323"/>
      <c r="K104" s="323"/>
    </row>
    <row r="105" spans="1:11" ht="24.95" customHeight="1" x14ac:dyDescent="0.15">
      <c r="A105" s="312"/>
      <c r="B105" s="314"/>
      <c r="C105" s="322"/>
      <c r="D105" s="323"/>
      <c r="E105" s="323"/>
      <c r="F105" s="323"/>
      <c r="G105" s="323"/>
      <c r="H105" s="323"/>
      <c r="I105" s="323"/>
      <c r="J105" s="323"/>
      <c r="K105" s="323"/>
    </row>
  </sheetData>
  <sheetProtection sheet="1" objects="1" scenarios="1" selectLockedCells="1"/>
  <mergeCells count="215">
    <mergeCell ref="E99:F99"/>
    <mergeCell ref="J99:K99"/>
    <mergeCell ref="E100:F100"/>
    <mergeCell ref="J100:K100"/>
    <mergeCell ref="A104:A105"/>
    <mergeCell ref="B104:B105"/>
    <mergeCell ref="E101:F101"/>
    <mergeCell ref="J101:K101"/>
    <mergeCell ref="E102:F102"/>
    <mergeCell ref="J102:K102"/>
    <mergeCell ref="E103:F103"/>
    <mergeCell ref="J103:K103"/>
    <mergeCell ref="C104:K105"/>
    <mergeCell ref="E94:F94"/>
    <mergeCell ref="J94:K94"/>
    <mergeCell ref="E95:F95"/>
    <mergeCell ref="J95:K95"/>
    <mergeCell ref="E96:F96"/>
    <mergeCell ref="J96:K96"/>
    <mergeCell ref="E97:F97"/>
    <mergeCell ref="J97:K97"/>
    <mergeCell ref="E98:F98"/>
    <mergeCell ref="J98:K98"/>
    <mergeCell ref="E89:F89"/>
    <mergeCell ref="J89:K89"/>
    <mergeCell ref="E90:F90"/>
    <mergeCell ref="J90:K90"/>
    <mergeCell ref="E91:F91"/>
    <mergeCell ref="J91:K91"/>
    <mergeCell ref="E92:F92"/>
    <mergeCell ref="J92:K92"/>
    <mergeCell ref="E93:F93"/>
    <mergeCell ref="J93:K93"/>
    <mergeCell ref="E78:F78"/>
    <mergeCell ref="J78:K78"/>
    <mergeCell ref="E79:F79"/>
    <mergeCell ref="J79:K79"/>
    <mergeCell ref="E80:F80"/>
    <mergeCell ref="J80:K80"/>
    <mergeCell ref="E81:F81"/>
    <mergeCell ref="J81:K81"/>
    <mergeCell ref="A87:A88"/>
    <mergeCell ref="B87:B88"/>
    <mergeCell ref="C87:C88"/>
    <mergeCell ref="A83:A84"/>
    <mergeCell ref="B83:B84"/>
    <mergeCell ref="A85:C85"/>
    <mergeCell ref="E82:F82"/>
    <mergeCell ref="J82:K82"/>
    <mergeCell ref="C83:K84"/>
    <mergeCell ref="F85:G85"/>
    <mergeCell ref="D87:D88"/>
    <mergeCell ref="E87:H87"/>
    <mergeCell ref="I87:I88"/>
    <mergeCell ref="J87:K88"/>
    <mergeCell ref="E88:F88"/>
    <mergeCell ref="E73:F73"/>
    <mergeCell ref="J73:K73"/>
    <mergeCell ref="E74:F74"/>
    <mergeCell ref="J74:K74"/>
    <mergeCell ref="E75:F75"/>
    <mergeCell ref="J75:K75"/>
    <mergeCell ref="E76:F76"/>
    <mergeCell ref="J76:K76"/>
    <mergeCell ref="E77:F77"/>
    <mergeCell ref="J77:K77"/>
    <mergeCell ref="A64:C64"/>
    <mergeCell ref="A66:A67"/>
    <mergeCell ref="B66:B67"/>
    <mergeCell ref="C66:C67"/>
    <mergeCell ref="C62:K63"/>
    <mergeCell ref="F64:G64"/>
    <mergeCell ref="D66:D67"/>
    <mergeCell ref="E66:H66"/>
    <mergeCell ref="I66:I67"/>
    <mergeCell ref="J66:K67"/>
    <mergeCell ref="E67:F67"/>
    <mergeCell ref="E58:F58"/>
    <mergeCell ref="J58:K58"/>
    <mergeCell ref="E59:F59"/>
    <mergeCell ref="J59:K59"/>
    <mergeCell ref="E60:F60"/>
    <mergeCell ref="J60:K60"/>
    <mergeCell ref="E61:F61"/>
    <mergeCell ref="J61:K61"/>
    <mergeCell ref="A62:A63"/>
    <mergeCell ref="B62:B63"/>
    <mergeCell ref="E53:F53"/>
    <mergeCell ref="J53:K53"/>
    <mergeCell ref="E54:F54"/>
    <mergeCell ref="J54:K54"/>
    <mergeCell ref="E55:F55"/>
    <mergeCell ref="J55:K55"/>
    <mergeCell ref="E56:F56"/>
    <mergeCell ref="J56:K56"/>
    <mergeCell ref="E57:F57"/>
    <mergeCell ref="J57:K57"/>
    <mergeCell ref="E48:F48"/>
    <mergeCell ref="J48:K48"/>
    <mergeCell ref="E49:F49"/>
    <mergeCell ref="J49:K49"/>
    <mergeCell ref="E50:F50"/>
    <mergeCell ref="J50:K50"/>
    <mergeCell ref="E51:F51"/>
    <mergeCell ref="J51:K51"/>
    <mergeCell ref="E52:F52"/>
    <mergeCell ref="J52:K52"/>
    <mergeCell ref="A45:A46"/>
    <mergeCell ref="B45:B46"/>
    <mergeCell ref="C45:C46"/>
    <mergeCell ref="D45:D46"/>
    <mergeCell ref="E45:H45"/>
    <mergeCell ref="I45:I46"/>
    <mergeCell ref="J45:K46"/>
    <mergeCell ref="E46:F46"/>
    <mergeCell ref="E47:F47"/>
    <mergeCell ref="J47:K47"/>
    <mergeCell ref="E36:F36"/>
    <mergeCell ref="J36:K36"/>
    <mergeCell ref="A41:A42"/>
    <mergeCell ref="B41:B42"/>
    <mergeCell ref="A43:C43"/>
    <mergeCell ref="E37:F37"/>
    <mergeCell ref="J37:K37"/>
    <mergeCell ref="E38:F38"/>
    <mergeCell ref="J38:K38"/>
    <mergeCell ref="E39:F39"/>
    <mergeCell ref="J39:K39"/>
    <mergeCell ref="E40:F40"/>
    <mergeCell ref="J40:K40"/>
    <mergeCell ref="C41:K42"/>
    <mergeCell ref="F43:G43"/>
    <mergeCell ref="E31:F31"/>
    <mergeCell ref="J31:K31"/>
    <mergeCell ref="E32:F32"/>
    <mergeCell ref="J32:K32"/>
    <mergeCell ref="E33:F33"/>
    <mergeCell ref="J33:K33"/>
    <mergeCell ref="E34:F34"/>
    <mergeCell ref="J34:K34"/>
    <mergeCell ref="E35:F35"/>
    <mergeCell ref="J35:K35"/>
    <mergeCell ref="E26:F26"/>
    <mergeCell ref="J26:K26"/>
    <mergeCell ref="E27:F27"/>
    <mergeCell ref="J27:K27"/>
    <mergeCell ref="E28:F28"/>
    <mergeCell ref="J28:K28"/>
    <mergeCell ref="E29:F29"/>
    <mergeCell ref="J29:K29"/>
    <mergeCell ref="E30:F30"/>
    <mergeCell ref="J30:K30"/>
    <mergeCell ref="A20:A21"/>
    <mergeCell ref="B20:B21"/>
    <mergeCell ref="A22:C22"/>
    <mergeCell ref="A24:A25"/>
    <mergeCell ref="B24:B25"/>
    <mergeCell ref="C24:C25"/>
    <mergeCell ref="C20:K21"/>
    <mergeCell ref="F22:G22"/>
    <mergeCell ref="D24:D25"/>
    <mergeCell ref="E24:H24"/>
    <mergeCell ref="I24:I25"/>
    <mergeCell ref="J24:K25"/>
    <mergeCell ref="E25:F25"/>
    <mergeCell ref="E15:F15"/>
    <mergeCell ref="J15:K15"/>
    <mergeCell ref="E16:F16"/>
    <mergeCell ref="J16:K16"/>
    <mergeCell ref="E17:F17"/>
    <mergeCell ref="J17:K17"/>
    <mergeCell ref="E18:F18"/>
    <mergeCell ref="J18:K18"/>
    <mergeCell ref="E19:F19"/>
    <mergeCell ref="J19:K19"/>
    <mergeCell ref="E5:F5"/>
    <mergeCell ref="J5:K5"/>
    <mergeCell ref="E11:F11"/>
    <mergeCell ref="J11:K11"/>
    <mergeCell ref="E12:F12"/>
    <mergeCell ref="J12:K12"/>
    <mergeCell ref="E13:F13"/>
    <mergeCell ref="J13:K13"/>
    <mergeCell ref="E14:F14"/>
    <mergeCell ref="J14:K14"/>
    <mergeCell ref="E6:F6"/>
    <mergeCell ref="J6:K6"/>
    <mergeCell ref="E7:F7"/>
    <mergeCell ref="J7:K7"/>
    <mergeCell ref="E8:F8"/>
    <mergeCell ref="J8:K8"/>
    <mergeCell ref="E9:F9"/>
    <mergeCell ref="J9:K9"/>
    <mergeCell ref="E10:F10"/>
    <mergeCell ref="J10:K10"/>
    <mergeCell ref="A3:A4"/>
    <mergeCell ref="B3:B4"/>
    <mergeCell ref="C3:C4"/>
    <mergeCell ref="F1:G1"/>
    <mergeCell ref="I1:J1"/>
    <mergeCell ref="D3:D4"/>
    <mergeCell ref="E3:H3"/>
    <mergeCell ref="I3:I4"/>
    <mergeCell ref="J3:K4"/>
    <mergeCell ref="E4:F4"/>
    <mergeCell ref="J68:K68"/>
    <mergeCell ref="E69:F69"/>
    <mergeCell ref="J69:K69"/>
    <mergeCell ref="E70:F70"/>
    <mergeCell ref="J70:K70"/>
    <mergeCell ref="E71:F71"/>
    <mergeCell ref="J71:K71"/>
    <mergeCell ref="E72:F72"/>
    <mergeCell ref="J72:K72"/>
    <mergeCell ref="E68:F68"/>
  </mergeCells>
  <phoneticPr fontId="1"/>
  <dataValidations count="1">
    <dataValidation allowBlank="1" showDropDown="1" showInputMessage="1" showErrorMessage="1" sqref="D1:D1048576" xr:uid="{00000000-0002-0000-0A00-000000000000}"/>
  </dataValidations>
  <pageMargins left="0.39370078740157483" right="0.23622047244094491" top="0.55118110236220474" bottom="0.39370078740157483" header="0.31496062992125984" footer="0.31496062992125984"/>
  <pageSetup paperSize="9" orientation="landscape" blackAndWhite="1" r:id="rId1"/>
  <headerFooter>
    <oddFooter>&amp;P ページ</oddFooter>
  </headerFooter>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A00-000001000000}">
          <x14:formula1>
            <xm:f>'データ（削除不可）'!$C$2:$C$4</xm:f>
          </x14:formula1>
          <xm:sqref>C48:C61 C69:C82 C27:C40 C6:C19 C90:C103</xm:sqref>
        </x14:dataValidation>
      </x14:dataValidations>
    </ext>
  </extLs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0000"/>
  </sheetPr>
  <dimension ref="A1:O105"/>
  <sheetViews>
    <sheetView showGridLines="0" zoomScaleNormal="100" workbookViewId="0">
      <selection activeCell="A6" sqref="A6"/>
    </sheetView>
  </sheetViews>
  <sheetFormatPr defaultRowHeight="13.5" x14ac:dyDescent="0.15"/>
  <cols>
    <col min="1" max="1" width="9.625" style="31" customWidth="1"/>
    <col min="2" max="2" width="16.625" style="31" customWidth="1"/>
    <col min="3" max="4" width="15.625" style="30" customWidth="1"/>
    <col min="5" max="6" width="11.625" style="31" customWidth="1"/>
    <col min="7" max="7" width="19.625" style="31" customWidth="1"/>
    <col min="8" max="8" width="13.625" style="30" customWidth="1"/>
    <col min="9" max="9" width="15.625" style="31" customWidth="1"/>
    <col min="10" max="10" width="6.625" style="31" customWidth="1"/>
    <col min="11" max="11" width="7.125" style="31" customWidth="1"/>
    <col min="12" max="12" width="13.875" style="31" bestFit="1" customWidth="1"/>
    <col min="13" max="16384" width="9" style="31"/>
  </cols>
  <sheetData>
    <row r="1" spans="1:15" ht="36.75" customHeight="1" x14ac:dyDescent="0.25">
      <c r="A1" s="85" t="s">
        <v>108</v>
      </c>
      <c r="B1" s="86"/>
      <c r="C1" s="87"/>
      <c r="D1" s="87"/>
      <c r="E1" s="88" t="s">
        <v>109</v>
      </c>
      <c r="F1" s="334" t="s">
        <v>127</v>
      </c>
      <c r="G1" s="334"/>
      <c r="H1" s="145" t="s">
        <v>123</v>
      </c>
      <c r="I1" s="339">
        <f>SUM(B20,B41,B62,B83,B104)</f>
        <v>0</v>
      </c>
      <c r="J1" s="340"/>
      <c r="K1" s="90" t="s">
        <v>9</v>
      </c>
    </row>
    <row r="2" spans="1:15" ht="5.25" customHeight="1" x14ac:dyDescent="0.15">
      <c r="A2" s="91"/>
    </row>
    <row r="3" spans="1:15" ht="20.25" customHeight="1" x14ac:dyDescent="0.15">
      <c r="A3" s="326" t="s">
        <v>133</v>
      </c>
      <c r="B3" s="328" t="s">
        <v>19</v>
      </c>
      <c r="C3" s="324" t="s">
        <v>151</v>
      </c>
      <c r="D3" s="324" t="s">
        <v>54</v>
      </c>
      <c r="E3" s="315" t="s">
        <v>48</v>
      </c>
      <c r="F3" s="316"/>
      <c r="G3" s="316"/>
      <c r="H3" s="317"/>
      <c r="I3" s="318" t="s">
        <v>125</v>
      </c>
      <c r="J3" s="335" t="s">
        <v>21</v>
      </c>
      <c r="K3" s="336"/>
      <c r="L3" s="31" t="s">
        <v>80</v>
      </c>
      <c r="O3" s="31">
        <f>SUM(O6,O27,O48,O69,O90)</f>
        <v>0</v>
      </c>
    </row>
    <row r="4" spans="1:15" ht="30.75" customHeight="1" x14ac:dyDescent="0.15">
      <c r="A4" s="327"/>
      <c r="B4" s="329"/>
      <c r="C4" s="348"/>
      <c r="D4" s="325"/>
      <c r="E4" s="320" t="s">
        <v>16</v>
      </c>
      <c r="F4" s="321"/>
      <c r="G4" s="141" t="s">
        <v>17</v>
      </c>
      <c r="H4" s="146" t="s">
        <v>132</v>
      </c>
      <c r="I4" s="319"/>
      <c r="J4" s="337"/>
      <c r="K4" s="338"/>
      <c r="L4" s="31" t="s">
        <v>81</v>
      </c>
      <c r="O4" s="31">
        <f>SUM(O7,O28,O49,O70,O91)</f>
        <v>0</v>
      </c>
    </row>
    <row r="5" spans="1:15" ht="13.5" customHeight="1" x14ac:dyDescent="0.15">
      <c r="A5" s="131"/>
      <c r="B5" s="132" t="s">
        <v>9</v>
      </c>
      <c r="C5" s="144"/>
      <c r="D5" s="142"/>
      <c r="E5" s="330"/>
      <c r="F5" s="331"/>
      <c r="G5" s="134"/>
      <c r="H5" s="144"/>
      <c r="I5" s="135"/>
      <c r="J5" s="330"/>
      <c r="K5" s="332"/>
    </row>
    <row r="6" spans="1:15" ht="27.75" customHeight="1" x14ac:dyDescent="0.15">
      <c r="A6" s="123"/>
      <c r="B6" s="113"/>
      <c r="C6" s="115"/>
      <c r="D6" s="115"/>
      <c r="E6" s="344"/>
      <c r="F6" s="345"/>
      <c r="G6" s="115"/>
      <c r="H6" s="155"/>
      <c r="I6" s="115"/>
      <c r="J6" s="344"/>
      <c r="K6" s="346"/>
      <c r="L6" s="31" t="s">
        <v>80</v>
      </c>
      <c r="O6" s="31">
        <f>SUMIF(C6:C19,L6,B6:B19)</f>
        <v>0</v>
      </c>
    </row>
    <row r="7" spans="1:15" ht="30" customHeight="1" x14ac:dyDescent="0.15">
      <c r="A7" s="124"/>
      <c r="B7" s="125"/>
      <c r="C7" s="115"/>
      <c r="D7" s="120"/>
      <c r="E7" s="344"/>
      <c r="F7" s="345"/>
      <c r="G7" s="120"/>
      <c r="H7" s="154"/>
      <c r="I7" s="120"/>
      <c r="J7" s="344"/>
      <c r="K7" s="346"/>
      <c r="L7" s="31" t="s">
        <v>81</v>
      </c>
      <c r="O7" s="31">
        <f>SUMIF(C6:C19,L7,B6:B19)</f>
        <v>0</v>
      </c>
    </row>
    <row r="8" spans="1:15" ht="30" customHeight="1" x14ac:dyDescent="0.15">
      <c r="A8" s="123"/>
      <c r="B8" s="113"/>
      <c r="C8" s="115"/>
      <c r="D8" s="115"/>
      <c r="E8" s="344"/>
      <c r="F8" s="345"/>
      <c r="G8" s="115"/>
      <c r="H8" s="155"/>
      <c r="I8" s="115"/>
      <c r="J8" s="344"/>
      <c r="K8" s="346"/>
    </row>
    <row r="9" spans="1:15" ht="30" customHeight="1" x14ac:dyDescent="0.15">
      <c r="A9" s="124"/>
      <c r="B9" s="125"/>
      <c r="C9" s="115"/>
      <c r="D9" s="120"/>
      <c r="E9" s="344"/>
      <c r="F9" s="345"/>
      <c r="G9" s="120"/>
      <c r="H9" s="154"/>
      <c r="I9" s="120"/>
      <c r="J9" s="344"/>
      <c r="K9" s="346"/>
    </row>
    <row r="10" spans="1:15" ht="30" customHeight="1" x14ac:dyDescent="0.15">
      <c r="A10" s="123"/>
      <c r="B10" s="113"/>
      <c r="C10" s="115"/>
      <c r="D10" s="115"/>
      <c r="E10" s="344"/>
      <c r="F10" s="345"/>
      <c r="G10" s="115"/>
      <c r="H10" s="155"/>
      <c r="I10" s="115"/>
      <c r="J10" s="344"/>
      <c r="K10" s="346"/>
    </row>
    <row r="11" spans="1:15" ht="30" customHeight="1" x14ac:dyDescent="0.15">
      <c r="A11" s="124"/>
      <c r="B11" s="125"/>
      <c r="C11" s="115"/>
      <c r="D11" s="120"/>
      <c r="E11" s="344"/>
      <c r="F11" s="345"/>
      <c r="G11" s="120"/>
      <c r="H11" s="154"/>
      <c r="I11" s="120"/>
      <c r="J11" s="344"/>
      <c r="K11" s="346"/>
    </row>
    <row r="12" spans="1:15" ht="30" customHeight="1" x14ac:dyDescent="0.15">
      <c r="A12" s="123"/>
      <c r="B12" s="113"/>
      <c r="C12" s="115"/>
      <c r="D12" s="115"/>
      <c r="E12" s="344"/>
      <c r="F12" s="345"/>
      <c r="G12" s="115"/>
      <c r="H12" s="155"/>
      <c r="I12" s="115"/>
      <c r="J12" s="344"/>
      <c r="K12" s="346"/>
    </row>
    <row r="13" spans="1:15" ht="30" customHeight="1" x14ac:dyDescent="0.15">
      <c r="A13" s="124"/>
      <c r="B13" s="125"/>
      <c r="C13" s="115"/>
      <c r="D13" s="120"/>
      <c r="E13" s="344"/>
      <c r="F13" s="345"/>
      <c r="G13" s="120"/>
      <c r="H13" s="154"/>
      <c r="I13" s="120"/>
      <c r="J13" s="344"/>
      <c r="K13" s="346"/>
    </row>
    <row r="14" spans="1:15" ht="30" customHeight="1" x14ac:dyDescent="0.15">
      <c r="A14" s="123"/>
      <c r="B14" s="113"/>
      <c r="C14" s="115"/>
      <c r="D14" s="115"/>
      <c r="E14" s="344"/>
      <c r="F14" s="345"/>
      <c r="G14" s="115"/>
      <c r="H14" s="155"/>
      <c r="I14" s="115"/>
      <c r="J14" s="344"/>
      <c r="K14" s="346"/>
    </row>
    <row r="15" spans="1:15" ht="30" customHeight="1" x14ac:dyDescent="0.15">
      <c r="A15" s="124"/>
      <c r="B15" s="125"/>
      <c r="C15" s="115"/>
      <c r="D15" s="120"/>
      <c r="E15" s="344"/>
      <c r="F15" s="345"/>
      <c r="G15" s="120"/>
      <c r="H15" s="154"/>
      <c r="I15" s="120"/>
      <c r="J15" s="344"/>
      <c r="K15" s="346"/>
    </row>
    <row r="16" spans="1:15" ht="30" customHeight="1" x14ac:dyDescent="0.15">
      <c r="A16" s="123"/>
      <c r="B16" s="113"/>
      <c r="C16" s="115"/>
      <c r="D16" s="115"/>
      <c r="E16" s="344"/>
      <c r="F16" s="345"/>
      <c r="G16" s="115"/>
      <c r="H16" s="155"/>
      <c r="I16" s="115"/>
      <c r="J16" s="344"/>
      <c r="K16" s="346"/>
    </row>
    <row r="17" spans="1:15" ht="30" customHeight="1" x14ac:dyDescent="0.15">
      <c r="A17" s="124"/>
      <c r="B17" s="125"/>
      <c r="C17" s="115"/>
      <c r="D17" s="120"/>
      <c r="E17" s="344"/>
      <c r="F17" s="345"/>
      <c r="G17" s="120"/>
      <c r="H17" s="154"/>
      <c r="I17" s="120"/>
      <c r="J17" s="344"/>
      <c r="K17" s="346"/>
    </row>
    <row r="18" spans="1:15" ht="30" customHeight="1" x14ac:dyDescent="0.15">
      <c r="A18" s="123"/>
      <c r="B18" s="113"/>
      <c r="C18" s="115"/>
      <c r="D18" s="115"/>
      <c r="E18" s="344"/>
      <c r="F18" s="345"/>
      <c r="G18" s="115"/>
      <c r="H18" s="155"/>
      <c r="I18" s="115"/>
      <c r="J18" s="344"/>
      <c r="K18" s="346"/>
    </row>
    <row r="19" spans="1:15" ht="30" customHeight="1" x14ac:dyDescent="0.15">
      <c r="A19" s="143"/>
      <c r="B19" s="157"/>
      <c r="C19" s="126"/>
      <c r="D19" s="126"/>
      <c r="E19" s="341"/>
      <c r="F19" s="342"/>
      <c r="G19" s="126"/>
      <c r="H19" s="153"/>
      <c r="I19" s="126"/>
      <c r="J19" s="341"/>
      <c r="K19" s="343"/>
    </row>
    <row r="20" spans="1:15" ht="24.95" customHeight="1" x14ac:dyDescent="0.15">
      <c r="A20" s="311" t="s">
        <v>119</v>
      </c>
      <c r="B20" s="313">
        <f>SUM(B6:B19)</f>
        <v>0</v>
      </c>
      <c r="C20" s="322" t="s">
        <v>163</v>
      </c>
      <c r="D20" s="323"/>
      <c r="E20" s="323"/>
      <c r="F20" s="323"/>
      <c r="G20" s="323"/>
      <c r="H20" s="323"/>
      <c r="I20" s="323"/>
      <c r="J20" s="323"/>
      <c r="K20" s="323"/>
    </row>
    <row r="21" spans="1:15" ht="24.95" customHeight="1" x14ac:dyDescent="0.15">
      <c r="A21" s="312"/>
      <c r="B21" s="314"/>
      <c r="C21" s="322"/>
      <c r="D21" s="323"/>
      <c r="E21" s="323"/>
      <c r="F21" s="323"/>
      <c r="G21" s="323"/>
      <c r="H21" s="323"/>
      <c r="I21" s="323"/>
      <c r="J21" s="323"/>
      <c r="K21" s="323"/>
    </row>
    <row r="22" spans="1:15" ht="36.75" customHeight="1" x14ac:dyDescent="0.2">
      <c r="A22" s="333" t="s">
        <v>107</v>
      </c>
      <c r="B22" s="333"/>
      <c r="C22" s="333"/>
      <c r="D22" s="93"/>
      <c r="E22" s="88" t="s">
        <v>109</v>
      </c>
      <c r="F22" s="334" t="str">
        <f>+F1</f>
        <v>広　告　費</v>
      </c>
      <c r="G22" s="334"/>
      <c r="H22" s="94"/>
    </row>
    <row r="23" spans="1:15" ht="5.25" customHeight="1" x14ac:dyDescent="0.15">
      <c r="A23" s="91"/>
    </row>
    <row r="24" spans="1:15" ht="20.25" customHeight="1" x14ac:dyDescent="0.15">
      <c r="A24" s="326" t="s">
        <v>133</v>
      </c>
      <c r="B24" s="328" t="s">
        <v>19</v>
      </c>
      <c r="C24" s="324" t="s">
        <v>151</v>
      </c>
      <c r="D24" s="324" t="s">
        <v>54</v>
      </c>
      <c r="E24" s="315" t="s">
        <v>48</v>
      </c>
      <c r="F24" s="316"/>
      <c r="G24" s="316"/>
      <c r="H24" s="317"/>
      <c r="I24" s="318" t="s">
        <v>125</v>
      </c>
      <c r="J24" s="335" t="s">
        <v>21</v>
      </c>
      <c r="K24" s="336"/>
    </row>
    <row r="25" spans="1:15" ht="30.75" customHeight="1" x14ac:dyDescent="0.15">
      <c r="A25" s="327"/>
      <c r="B25" s="329"/>
      <c r="C25" s="348"/>
      <c r="D25" s="325"/>
      <c r="E25" s="320" t="s">
        <v>16</v>
      </c>
      <c r="F25" s="321"/>
      <c r="G25" s="141" t="s">
        <v>17</v>
      </c>
      <c r="H25" s="146" t="s">
        <v>132</v>
      </c>
      <c r="I25" s="319"/>
      <c r="J25" s="337"/>
      <c r="K25" s="338"/>
    </row>
    <row r="26" spans="1:15" ht="13.5" customHeight="1" x14ac:dyDescent="0.15">
      <c r="A26" s="131"/>
      <c r="B26" s="132" t="s">
        <v>9</v>
      </c>
      <c r="C26" s="144"/>
      <c r="D26" s="142"/>
      <c r="E26" s="330"/>
      <c r="F26" s="331"/>
      <c r="G26" s="134"/>
      <c r="H26" s="144"/>
      <c r="I26" s="135"/>
      <c r="J26" s="330"/>
      <c r="K26" s="332"/>
    </row>
    <row r="27" spans="1:15" ht="27.75" customHeight="1" x14ac:dyDescent="0.15">
      <c r="A27" s="123"/>
      <c r="B27" s="113"/>
      <c r="C27" s="115"/>
      <c r="D27" s="115"/>
      <c r="E27" s="344"/>
      <c r="F27" s="345"/>
      <c r="G27" s="115"/>
      <c r="H27" s="155"/>
      <c r="I27" s="115"/>
      <c r="J27" s="344"/>
      <c r="K27" s="346"/>
      <c r="L27" s="31" t="s">
        <v>80</v>
      </c>
      <c r="O27" s="31">
        <f>SUMIF(C27:C40,L27,B27:B40)</f>
        <v>0</v>
      </c>
    </row>
    <row r="28" spans="1:15" ht="30" customHeight="1" x14ac:dyDescent="0.15">
      <c r="A28" s="124"/>
      <c r="B28" s="125"/>
      <c r="C28" s="115"/>
      <c r="D28" s="120"/>
      <c r="E28" s="344"/>
      <c r="F28" s="345"/>
      <c r="G28" s="120"/>
      <c r="H28" s="154"/>
      <c r="I28" s="120"/>
      <c r="J28" s="344"/>
      <c r="K28" s="346"/>
      <c r="L28" s="31" t="s">
        <v>81</v>
      </c>
      <c r="O28" s="31">
        <f>SUMIF(C27:C40,L28,B27:B40)</f>
        <v>0</v>
      </c>
    </row>
    <row r="29" spans="1:15" ht="30" customHeight="1" x14ac:dyDescent="0.15">
      <c r="A29" s="123"/>
      <c r="B29" s="113"/>
      <c r="C29" s="115"/>
      <c r="D29" s="115"/>
      <c r="E29" s="344"/>
      <c r="F29" s="345"/>
      <c r="G29" s="115"/>
      <c r="H29" s="155"/>
      <c r="I29" s="115"/>
      <c r="J29" s="344"/>
      <c r="K29" s="346"/>
    </row>
    <row r="30" spans="1:15" ht="30" customHeight="1" x14ac:dyDescent="0.15">
      <c r="A30" s="124"/>
      <c r="B30" s="125"/>
      <c r="C30" s="115"/>
      <c r="D30" s="120"/>
      <c r="E30" s="344"/>
      <c r="F30" s="345"/>
      <c r="G30" s="120"/>
      <c r="H30" s="154"/>
      <c r="I30" s="120"/>
      <c r="J30" s="344"/>
      <c r="K30" s="346"/>
    </row>
    <row r="31" spans="1:15" ht="30" customHeight="1" x14ac:dyDescent="0.15">
      <c r="A31" s="123"/>
      <c r="B31" s="113"/>
      <c r="C31" s="115"/>
      <c r="D31" s="115"/>
      <c r="E31" s="344"/>
      <c r="F31" s="345"/>
      <c r="G31" s="115"/>
      <c r="H31" s="155"/>
      <c r="I31" s="115"/>
      <c r="J31" s="344"/>
      <c r="K31" s="346"/>
    </row>
    <row r="32" spans="1:15" ht="30" customHeight="1" x14ac:dyDescent="0.15">
      <c r="A32" s="124"/>
      <c r="B32" s="125"/>
      <c r="C32" s="115"/>
      <c r="D32" s="120"/>
      <c r="E32" s="344"/>
      <c r="F32" s="345"/>
      <c r="G32" s="120"/>
      <c r="H32" s="154"/>
      <c r="I32" s="120"/>
      <c r="J32" s="344"/>
      <c r="K32" s="346"/>
    </row>
    <row r="33" spans="1:15" ht="30" customHeight="1" x14ac:dyDescent="0.15">
      <c r="A33" s="123"/>
      <c r="B33" s="113"/>
      <c r="C33" s="115"/>
      <c r="D33" s="115"/>
      <c r="E33" s="344"/>
      <c r="F33" s="345"/>
      <c r="G33" s="115"/>
      <c r="H33" s="155"/>
      <c r="I33" s="115"/>
      <c r="J33" s="344"/>
      <c r="K33" s="346"/>
    </row>
    <row r="34" spans="1:15" ht="30" customHeight="1" x14ac:dyDescent="0.15">
      <c r="A34" s="124"/>
      <c r="B34" s="125"/>
      <c r="C34" s="115"/>
      <c r="D34" s="120"/>
      <c r="E34" s="344"/>
      <c r="F34" s="345"/>
      <c r="G34" s="120"/>
      <c r="H34" s="154"/>
      <c r="I34" s="120"/>
      <c r="J34" s="344"/>
      <c r="K34" s="346"/>
    </row>
    <row r="35" spans="1:15" ht="30" customHeight="1" x14ac:dyDescent="0.15">
      <c r="A35" s="123"/>
      <c r="B35" s="113"/>
      <c r="C35" s="115"/>
      <c r="D35" s="115"/>
      <c r="E35" s="344"/>
      <c r="F35" s="345"/>
      <c r="G35" s="115"/>
      <c r="H35" s="155"/>
      <c r="I35" s="115"/>
      <c r="J35" s="344"/>
      <c r="K35" s="346"/>
    </row>
    <row r="36" spans="1:15" ht="30" customHeight="1" x14ac:dyDescent="0.15">
      <c r="A36" s="124"/>
      <c r="B36" s="125"/>
      <c r="C36" s="115"/>
      <c r="D36" s="120"/>
      <c r="E36" s="344"/>
      <c r="F36" s="345"/>
      <c r="G36" s="120"/>
      <c r="H36" s="154"/>
      <c r="I36" s="120"/>
      <c r="J36" s="344"/>
      <c r="K36" s="346"/>
    </row>
    <row r="37" spans="1:15" ht="30" customHeight="1" x14ac:dyDescent="0.15">
      <c r="A37" s="123"/>
      <c r="B37" s="113"/>
      <c r="C37" s="115"/>
      <c r="D37" s="115"/>
      <c r="E37" s="344"/>
      <c r="F37" s="345"/>
      <c r="G37" s="115"/>
      <c r="H37" s="155"/>
      <c r="I37" s="115"/>
      <c r="J37" s="344"/>
      <c r="K37" s="346"/>
    </row>
    <row r="38" spans="1:15" ht="30" customHeight="1" x14ac:dyDescent="0.15">
      <c r="A38" s="124"/>
      <c r="B38" s="125"/>
      <c r="C38" s="115"/>
      <c r="D38" s="120"/>
      <c r="E38" s="344"/>
      <c r="F38" s="345"/>
      <c r="G38" s="120"/>
      <c r="H38" s="154"/>
      <c r="I38" s="120"/>
      <c r="J38" s="344"/>
      <c r="K38" s="346"/>
    </row>
    <row r="39" spans="1:15" ht="30" customHeight="1" x14ac:dyDescent="0.15">
      <c r="A39" s="123"/>
      <c r="B39" s="113"/>
      <c r="C39" s="115"/>
      <c r="D39" s="115"/>
      <c r="E39" s="344"/>
      <c r="F39" s="345"/>
      <c r="G39" s="115"/>
      <c r="H39" s="155"/>
      <c r="I39" s="115"/>
      <c r="J39" s="344"/>
      <c r="K39" s="346"/>
    </row>
    <row r="40" spans="1:15" ht="30" customHeight="1" x14ac:dyDescent="0.15">
      <c r="A40" s="143"/>
      <c r="B40" s="157"/>
      <c r="C40" s="126"/>
      <c r="D40" s="126"/>
      <c r="E40" s="341"/>
      <c r="F40" s="342"/>
      <c r="G40" s="126"/>
      <c r="H40" s="153"/>
      <c r="I40" s="126"/>
      <c r="J40" s="341"/>
      <c r="K40" s="343"/>
    </row>
    <row r="41" spans="1:15" ht="24.95" customHeight="1" x14ac:dyDescent="0.15">
      <c r="A41" s="311" t="s">
        <v>119</v>
      </c>
      <c r="B41" s="313">
        <f>SUM(B27:B40)</f>
        <v>0</v>
      </c>
      <c r="C41" s="322" t="s">
        <v>163</v>
      </c>
      <c r="D41" s="323"/>
      <c r="E41" s="323"/>
      <c r="F41" s="323"/>
      <c r="G41" s="323"/>
      <c r="H41" s="323"/>
      <c r="I41" s="323"/>
      <c r="J41" s="323"/>
      <c r="K41" s="323"/>
    </row>
    <row r="42" spans="1:15" ht="24.95" customHeight="1" x14ac:dyDescent="0.15">
      <c r="A42" s="312"/>
      <c r="B42" s="314"/>
      <c r="C42" s="322"/>
      <c r="D42" s="323"/>
      <c r="E42" s="323"/>
      <c r="F42" s="323"/>
      <c r="G42" s="323"/>
      <c r="H42" s="323"/>
      <c r="I42" s="323"/>
      <c r="J42" s="323"/>
      <c r="K42" s="323"/>
    </row>
    <row r="43" spans="1:15" ht="36.75" customHeight="1" x14ac:dyDescent="0.2">
      <c r="A43" s="333" t="s">
        <v>107</v>
      </c>
      <c r="B43" s="333"/>
      <c r="C43" s="333"/>
      <c r="D43" s="93"/>
      <c r="E43" s="88" t="s">
        <v>109</v>
      </c>
      <c r="F43" s="334" t="str">
        <f>+F1</f>
        <v>広　告　費</v>
      </c>
      <c r="G43" s="334"/>
      <c r="H43" s="94"/>
    </row>
    <row r="44" spans="1:15" ht="5.25" customHeight="1" x14ac:dyDescent="0.15">
      <c r="A44" s="91"/>
    </row>
    <row r="45" spans="1:15" ht="20.25" customHeight="1" x14ac:dyDescent="0.15">
      <c r="A45" s="326" t="s">
        <v>133</v>
      </c>
      <c r="B45" s="328" t="s">
        <v>19</v>
      </c>
      <c r="C45" s="324" t="s">
        <v>151</v>
      </c>
      <c r="D45" s="324" t="s">
        <v>54</v>
      </c>
      <c r="E45" s="315" t="s">
        <v>48</v>
      </c>
      <c r="F45" s="316"/>
      <c r="G45" s="316"/>
      <c r="H45" s="317"/>
      <c r="I45" s="318" t="s">
        <v>125</v>
      </c>
      <c r="J45" s="335" t="s">
        <v>21</v>
      </c>
      <c r="K45" s="336"/>
    </row>
    <row r="46" spans="1:15" ht="30.75" customHeight="1" x14ac:dyDescent="0.15">
      <c r="A46" s="327"/>
      <c r="B46" s="329"/>
      <c r="C46" s="348"/>
      <c r="D46" s="325"/>
      <c r="E46" s="320" t="s">
        <v>16</v>
      </c>
      <c r="F46" s="321"/>
      <c r="G46" s="141" t="s">
        <v>17</v>
      </c>
      <c r="H46" s="146" t="s">
        <v>132</v>
      </c>
      <c r="I46" s="319"/>
      <c r="J46" s="337"/>
      <c r="K46" s="338"/>
    </row>
    <row r="47" spans="1:15" ht="13.5" customHeight="1" x14ac:dyDescent="0.15">
      <c r="A47" s="131"/>
      <c r="B47" s="132" t="s">
        <v>9</v>
      </c>
      <c r="C47" s="144"/>
      <c r="D47" s="142"/>
      <c r="E47" s="330"/>
      <c r="F47" s="331"/>
      <c r="G47" s="134"/>
      <c r="H47" s="144"/>
      <c r="I47" s="135"/>
      <c r="J47" s="330"/>
      <c r="K47" s="332"/>
    </row>
    <row r="48" spans="1:15" ht="27.75" customHeight="1" x14ac:dyDescent="0.15">
      <c r="A48" s="123"/>
      <c r="B48" s="113"/>
      <c r="C48" s="115"/>
      <c r="D48" s="115"/>
      <c r="E48" s="344"/>
      <c r="F48" s="345"/>
      <c r="G48" s="115"/>
      <c r="H48" s="155"/>
      <c r="I48" s="115"/>
      <c r="J48" s="344"/>
      <c r="K48" s="346"/>
      <c r="L48" s="31" t="s">
        <v>80</v>
      </c>
      <c r="O48" s="31">
        <f>SUMIF(C48:C61,L48,B48:B61)</f>
        <v>0</v>
      </c>
    </row>
    <row r="49" spans="1:15" ht="30" customHeight="1" x14ac:dyDescent="0.15">
      <c r="A49" s="124"/>
      <c r="B49" s="125"/>
      <c r="C49" s="115"/>
      <c r="D49" s="120"/>
      <c r="E49" s="344"/>
      <c r="F49" s="345"/>
      <c r="G49" s="120"/>
      <c r="H49" s="154"/>
      <c r="I49" s="120"/>
      <c r="J49" s="344"/>
      <c r="K49" s="346"/>
      <c r="L49" s="31" t="s">
        <v>81</v>
      </c>
      <c r="O49" s="31">
        <f>SUMIF(C48:C61,L49,B48:B61)</f>
        <v>0</v>
      </c>
    </row>
    <row r="50" spans="1:15" ht="30" customHeight="1" x14ac:dyDescent="0.15">
      <c r="A50" s="123"/>
      <c r="B50" s="113"/>
      <c r="C50" s="115"/>
      <c r="D50" s="115"/>
      <c r="E50" s="344"/>
      <c r="F50" s="345"/>
      <c r="G50" s="115"/>
      <c r="H50" s="155"/>
      <c r="I50" s="115"/>
      <c r="J50" s="344"/>
      <c r="K50" s="346"/>
    </row>
    <row r="51" spans="1:15" ht="30" customHeight="1" x14ac:dyDescent="0.15">
      <c r="A51" s="124"/>
      <c r="B51" s="125"/>
      <c r="C51" s="115"/>
      <c r="D51" s="120"/>
      <c r="E51" s="344"/>
      <c r="F51" s="345"/>
      <c r="G51" s="120"/>
      <c r="H51" s="154"/>
      <c r="I51" s="120"/>
      <c r="J51" s="344"/>
      <c r="K51" s="346"/>
    </row>
    <row r="52" spans="1:15" ht="30" customHeight="1" x14ac:dyDescent="0.15">
      <c r="A52" s="123"/>
      <c r="B52" s="113"/>
      <c r="C52" s="115"/>
      <c r="D52" s="115"/>
      <c r="E52" s="344"/>
      <c r="F52" s="345"/>
      <c r="G52" s="115"/>
      <c r="H52" s="155"/>
      <c r="I52" s="115"/>
      <c r="J52" s="344"/>
      <c r="K52" s="346"/>
    </row>
    <row r="53" spans="1:15" ht="30" customHeight="1" x14ac:dyDescent="0.15">
      <c r="A53" s="124"/>
      <c r="B53" s="125"/>
      <c r="C53" s="115"/>
      <c r="D53" s="120"/>
      <c r="E53" s="344"/>
      <c r="F53" s="345"/>
      <c r="G53" s="120"/>
      <c r="H53" s="154"/>
      <c r="I53" s="120"/>
      <c r="J53" s="344"/>
      <c r="K53" s="346"/>
    </row>
    <row r="54" spans="1:15" ht="30" customHeight="1" x14ac:dyDescent="0.15">
      <c r="A54" s="123"/>
      <c r="B54" s="113"/>
      <c r="C54" s="115"/>
      <c r="D54" s="115"/>
      <c r="E54" s="344"/>
      <c r="F54" s="345"/>
      <c r="G54" s="115"/>
      <c r="H54" s="155"/>
      <c r="I54" s="115"/>
      <c r="J54" s="344"/>
      <c r="K54" s="346"/>
    </row>
    <row r="55" spans="1:15" ht="30" customHeight="1" x14ac:dyDescent="0.15">
      <c r="A55" s="124"/>
      <c r="B55" s="125"/>
      <c r="C55" s="115"/>
      <c r="D55" s="120"/>
      <c r="E55" s="344"/>
      <c r="F55" s="345"/>
      <c r="G55" s="120"/>
      <c r="H55" s="154"/>
      <c r="I55" s="120"/>
      <c r="J55" s="344"/>
      <c r="K55" s="346"/>
    </row>
    <row r="56" spans="1:15" ht="30" customHeight="1" x14ac:dyDescent="0.15">
      <c r="A56" s="123"/>
      <c r="B56" s="113"/>
      <c r="C56" s="115"/>
      <c r="D56" s="115"/>
      <c r="E56" s="344"/>
      <c r="F56" s="345"/>
      <c r="G56" s="115"/>
      <c r="H56" s="155"/>
      <c r="I56" s="115"/>
      <c r="J56" s="344"/>
      <c r="K56" s="346"/>
    </row>
    <row r="57" spans="1:15" ht="30" customHeight="1" x14ac:dyDescent="0.15">
      <c r="A57" s="124"/>
      <c r="B57" s="125"/>
      <c r="C57" s="115"/>
      <c r="D57" s="120"/>
      <c r="E57" s="344"/>
      <c r="F57" s="345"/>
      <c r="G57" s="120"/>
      <c r="H57" s="154"/>
      <c r="I57" s="120"/>
      <c r="J57" s="344"/>
      <c r="K57" s="346"/>
    </row>
    <row r="58" spans="1:15" ht="30" customHeight="1" x14ac:dyDescent="0.15">
      <c r="A58" s="123"/>
      <c r="B58" s="113"/>
      <c r="C58" s="115"/>
      <c r="D58" s="115"/>
      <c r="E58" s="344"/>
      <c r="F58" s="345"/>
      <c r="G58" s="115"/>
      <c r="H58" s="155"/>
      <c r="I58" s="115"/>
      <c r="J58" s="344"/>
      <c r="K58" s="346"/>
    </row>
    <row r="59" spans="1:15" ht="30" customHeight="1" x14ac:dyDescent="0.15">
      <c r="A59" s="124"/>
      <c r="B59" s="125"/>
      <c r="C59" s="115"/>
      <c r="D59" s="120"/>
      <c r="E59" s="344"/>
      <c r="F59" s="345"/>
      <c r="G59" s="120"/>
      <c r="H59" s="154"/>
      <c r="I59" s="120"/>
      <c r="J59" s="344"/>
      <c r="K59" s="346"/>
    </row>
    <row r="60" spans="1:15" ht="30" customHeight="1" x14ac:dyDescent="0.15">
      <c r="A60" s="123"/>
      <c r="B60" s="113"/>
      <c r="C60" s="115"/>
      <c r="D60" s="115"/>
      <c r="E60" s="344"/>
      <c r="F60" s="345"/>
      <c r="G60" s="115"/>
      <c r="H60" s="155"/>
      <c r="I60" s="115"/>
      <c r="J60" s="344"/>
      <c r="K60" s="346"/>
    </row>
    <row r="61" spans="1:15" ht="30" customHeight="1" x14ac:dyDescent="0.15">
      <c r="A61" s="143"/>
      <c r="B61" s="157"/>
      <c r="C61" s="126"/>
      <c r="D61" s="126"/>
      <c r="E61" s="341"/>
      <c r="F61" s="342"/>
      <c r="G61" s="126"/>
      <c r="H61" s="153"/>
      <c r="I61" s="126"/>
      <c r="J61" s="341"/>
      <c r="K61" s="343"/>
    </row>
    <row r="62" spans="1:15" ht="24.95" customHeight="1" x14ac:dyDescent="0.15">
      <c r="A62" s="311" t="s">
        <v>119</v>
      </c>
      <c r="B62" s="313">
        <f>SUM(B48:B61)</f>
        <v>0</v>
      </c>
      <c r="C62" s="322" t="s">
        <v>163</v>
      </c>
      <c r="D62" s="323"/>
      <c r="E62" s="323"/>
      <c r="F62" s="323"/>
      <c r="G62" s="323"/>
      <c r="H62" s="323"/>
      <c r="I62" s="323"/>
      <c r="J62" s="323"/>
      <c r="K62" s="323"/>
    </row>
    <row r="63" spans="1:15" ht="24.95" customHeight="1" x14ac:dyDescent="0.15">
      <c r="A63" s="312"/>
      <c r="B63" s="314"/>
      <c r="C63" s="322"/>
      <c r="D63" s="323"/>
      <c r="E63" s="323"/>
      <c r="F63" s="323"/>
      <c r="G63" s="323"/>
      <c r="H63" s="323"/>
      <c r="I63" s="323"/>
      <c r="J63" s="323"/>
      <c r="K63" s="323"/>
    </row>
    <row r="64" spans="1:15" ht="36.75" customHeight="1" x14ac:dyDescent="0.2">
      <c r="A64" s="333" t="s">
        <v>107</v>
      </c>
      <c r="B64" s="333"/>
      <c r="C64" s="333"/>
      <c r="D64" s="93"/>
      <c r="E64" s="88" t="s">
        <v>109</v>
      </c>
      <c r="F64" s="334" t="str">
        <f>+F1</f>
        <v>広　告　費</v>
      </c>
      <c r="G64" s="334"/>
      <c r="H64" s="94"/>
    </row>
    <row r="65" spans="1:15" ht="5.25" customHeight="1" x14ac:dyDescent="0.15">
      <c r="A65" s="91"/>
    </row>
    <row r="66" spans="1:15" ht="20.25" customHeight="1" x14ac:dyDescent="0.15">
      <c r="A66" s="326" t="s">
        <v>133</v>
      </c>
      <c r="B66" s="328" t="s">
        <v>19</v>
      </c>
      <c r="C66" s="324" t="s">
        <v>151</v>
      </c>
      <c r="D66" s="324" t="s">
        <v>54</v>
      </c>
      <c r="E66" s="315" t="s">
        <v>48</v>
      </c>
      <c r="F66" s="316"/>
      <c r="G66" s="316"/>
      <c r="H66" s="317"/>
      <c r="I66" s="318" t="s">
        <v>125</v>
      </c>
      <c r="J66" s="335" t="s">
        <v>21</v>
      </c>
      <c r="K66" s="336"/>
    </row>
    <row r="67" spans="1:15" ht="30.75" customHeight="1" x14ac:dyDescent="0.15">
      <c r="A67" s="327"/>
      <c r="B67" s="329"/>
      <c r="C67" s="348"/>
      <c r="D67" s="325"/>
      <c r="E67" s="320" t="s">
        <v>16</v>
      </c>
      <c r="F67" s="321"/>
      <c r="G67" s="141" t="s">
        <v>17</v>
      </c>
      <c r="H67" s="146" t="s">
        <v>132</v>
      </c>
      <c r="I67" s="319"/>
      <c r="J67" s="337"/>
      <c r="K67" s="338"/>
    </row>
    <row r="68" spans="1:15" ht="13.5" customHeight="1" x14ac:dyDescent="0.15">
      <c r="A68" s="131"/>
      <c r="B68" s="132" t="s">
        <v>9</v>
      </c>
      <c r="C68" s="144"/>
      <c r="D68" s="142"/>
      <c r="E68" s="330"/>
      <c r="F68" s="331"/>
      <c r="G68" s="134"/>
      <c r="H68" s="144"/>
      <c r="I68" s="135"/>
      <c r="J68" s="330"/>
      <c r="K68" s="332"/>
    </row>
    <row r="69" spans="1:15" ht="27.75" customHeight="1" x14ac:dyDescent="0.15">
      <c r="A69" s="123"/>
      <c r="B69" s="113"/>
      <c r="C69" s="115"/>
      <c r="D69" s="115"/>
      <c r="E69" s="344"/>
      <c r="F69" s="345"/>
      <c r="G69" s="115"/>
      <c r="H69" s="155"/>
      <c r="I69" s="115"/>
      <c r="J69" s="344"/>
      <c r="K69" s="346"/>
      <c r="L69" s="31" t="s">
        <v>80</v>
      </c>
      <c r="O69" s="31">
        <f>SUMIF(C69:C82,L69,B69:B82)</f>
        <v>0</v>
      </c>
    </row>
    <row r="70" spans="1:15" ht="30" customHeight="1" x14ac:dyDescent="0.15">
      <c r="A70" s="124"/>
      <c r="B70" s="125"/>
      <c r="C70" s="115"/>
      <c r="D70" s="120"/>
      <c r="E70" s="344"/>
      <c r="F70" s="345"/>
      <c r="G70" s="120"/>
      <c r="H70" s="154"/>
      <c r="I70" s="120"/>
      <c r="J70" s="344"/>
      <c r="K70" s="346"/>
      <c r="L70" s="31" t="s">
        <v>81</v>
      </c>
      <c r="O70" s="31">
        <f>SUMIF(C69:C82,L70,B69:B82)</f>
        <v>0</v>
      </c>
    </row>
    <row r="71" spans="1:15" ht="30" customHeight="1" x14ac:dyDescent="0.15">
      <c r="A71" s="123"/>
      <c r="B71" s="113"/>
      <c r="C71" s="115"/>
      <c r="D71" s="115"/>
      <c r="E71" s="344"/>
      <c r="F71" s="345"/>
      <c r="G71" s="115"/>
      <c r="H71" s="155"/>
      <c r="I71" s="115"/>
      <c r="J71" s="344"/>
      <c r="K71" s="346"/>
    </row>
    <row r="72" spans="1:15" ht="30" customHeight="1" x14ac:dyDescent="0.15">
      <c r="A72" s="124"/>
      <c r="B72" s="125"/>
      <c r="C72" s="115"/>
      <c r="D72" s="120"/>
      <c r="E72" s="344"/>
      <c r="F72" s="345"/>
      <c r="G72" s="120"/>
      <c r="H72" s="154"/>
      <c r="I72" s="120"/>
      <c r="J72" s="344"/>
      <c r="K72" s="346"/>
    </row>
    <row r="73" spans="1:15" ht="30" customHeight="1" x14ac:dyDescent="0.15">
      <c r="A73" s="123"/>
      <c r="B73" s="113"/>
      <c r="C73" s="115"/>
      <c r="D73" s="115"/>
      <c r="E73" s="344"/>
      <c r="F73" s="345"/>
      <c r="G73" s="115"/>
      <c r="H73" s="155"/>
      <c r="I73" s="115"/>
      <c r="J73" s="344"/>
      <c r="K73" s="346"/>
    </row>
    <row r="74" spans="1:15" ht="30" customHeight="1" x14ac:dyDescent="0.15">
      <c r="A74" s="124"/>
      <c r="B74" s="125"/>
      <c r="C74" s="115"/>
      <c r="D74" s="120"/>
      <c r="E74" s="344"/>
      <c r="F74" s="345"/>
      <c r="G74" s="120"/>
      <c r="H74" s="154"/>
      <c r="I74" s="120"/>
      <c r="J74" s="344"/>
      <c r="K74" s="346"/>
    </row>
    <row r="75" spans="1:15" ht="30" customHeight="1" x14ac:dyDescent="0.15">
      <c r="A75" s="123"/>
      <c r="B75" s="113"/>
      <c r="C75" s="115"/>
      <c r="D75" s="115"/>
      <c r="E75" s="344"/>
      <c r="F75" s="345"/>
      <c r="G75" s="115"/>
      <c r="H75" s="155"/>
      <c r="I75" s="115"/>
      <c r="J75" s="344"/>
      <c r="K75" s="346"/>
    </row>
    <row r="76" spans="1:15" ht="30" customHeight="1" x14ac:dyDescent="0.15">
      <c r="A76" s="124"/>
      <c r="B76" s="125"/>
      <c r="C76" s="115"/>
      <c r="D76" s="120"/>
      <c r="E76" s="344"/>
      <c r="F76" s="345"/>
      <c r="G76" s="120"/>
      <c r="H76" s="154"/>
      <c r="I76" s="120"/>
      <c r="J76" s="344"/>
      <c r="K76" s="346"/>
    </row>
    <row r="77" spans="1:15" ht="30" customHeight="1" x14ac:dyDescent="0.15">
      <c r="A77" s="123"/>
      <c r="B77" s="113"/>
      <c r="C77" s="115"/>
      <c r="D77" s="115"/>
      <c r="E77" s="344"/>
      <c r="F77" s="345"/>
      <c r="G77" s="115"/>
      <c r="H77" s="155"/>
      <c r="I77" s="115"/>
      <c r="J77" s="344"/>
      <c r="K77" s="346"/>
    </row>
    <row r="78" spans="1:15" ht="30" customHeight="1" x14ac:dyDescent="0.15">
      <c r="A78" s="124"/>
      <c r="B78" s="125"/>
      <c r="C78" s="115"/>
      <c r="D78" s="120"/>
      <c r="E78" s="344"/>
      <c r="F78" s="345"/>
      <c r="G78" s="120"/>
      <c r="H78" s="154"/>
      <c r="I78" s="120"/>
      <c r="J78" s="344"/>
      <c r="K78" s="346"/>
    </row>
    <row r="79" spans="1:15" ht="30" customHeight="1" x14ac:dyDescent="0.15">
      <c r="A79" s="123"/>
      <c r="B79" s="113"/>
      <c r="C79" s="115"/>
      <c r="D79" s="115"/>
      <c r="E79" s="344"/>
      <c r="F79" s="345"/>
      <c r="G79" s="115"/>
      <c r="H79" s="155"/>
      <c r="I79" s="115"/>
      <c r="J79" s="344"/>
      <c r="K79" s="346"/>
    </row>
    <row r="80" spans="1:15" ht="30" customHeight="1" x14ac:dyDescent="0.15">
      <c r="A80" s="124"/>
      <c r="B80" s="125"/>
      <c r="C80" s="115"/>
      <c r="D80" s="120"/>
      <c r="E80" s="344"/>
      <c r="F80" s="345"/>
      <c r="G80" s="120"/>
      <c r="H80" s="154"/>
      <c r="I80" s="120"/>
      <c r="J80" s="344"/>
      <c r="K80" s="346"/>
    </row>
    <row r="81" spans="1:15" ht="30" customHeight="1" x14ac:dyDescent="0.15">
      <c r="A81" s="123"/>
      <c r="B81" s="113"/>
      <c r="C81" s="115"/>
      <c r="D81" s="115"/>
      <c r="E81" s="344"/>
      <c r="F81" s="345"/>
      <c r="G81" s="115"/>
      <c r="H81" s="155"/>
      <c r="I81" s="115"/>
      <c r="J81" s="344"/>
      <c r="K81" s="346"/>
    </row>
    <row r="82" spans="1:15" ht="30" customHeight="1" x14ac:dyDescent="0.15">
      <c r="A82" s="143"/>
      <c r="B82" s="157"/>
      <c r="C82" s="126"/>
      <c r="D82" s="126"/>
      <c r="E82" s="341"/>
      <c r="F82" s="342"/>
      <c r="G82" s="126"/>
      <c r="H82" s="153"/>
      <c r="I82" s="126"/>
      <c r="J82" s="341"/>
      <c r="K82" s="343"/>
    </row>
    <row r="83" spans="1:15" ht="24.95" customHeight="1" x14ac:dyDescent="0.15">
      <c r="A83" s="311" t="s">
        <v>119</v>
      </c>
      <c r="B83" s="313">
        <f>SUM(B69:B82)</f>
        <v>0</v>
      </c>
      <c r="C83" s="322" t="s">
        <v>163</v>
      </c>
      <c r="D83" s="323"/>
      <c r="E83" s="323"/>
      <c r="F83" s="323"/>
      <c r="G83" s="323"/>
      <c r="H83" s="323"/>
      <c r="I83" s="323"/>
      <c r="J83" s="323"/>
      <c r="K83" s="323"/>
    </row>
    <row r="84" spans="1:15" ht="24.95" customHeight="1" x14ac:dyDescent="0.15">
      <c r="A84" s="312"/>
      <c r="B84" s="314"/>
      <c r="C84" s="322"/>
      <c r="D84" s="323"/>
      <c r="E84" s="323"/>
      <c r="F84" s="323"/>
      <c r="G84" s="323"/>
      <c r="H84" s="323"/>
      <c r="I84" s="323"/>
      <c r="J84" s="323"/>
      <c r="K84" s="323"/>
    </row>
    <row r="85" spans="1:15" ht="36.75" customHeight="1" x14ac:dyDescent="0.2">
      <c r="A85" s="333" t="s">
        <v>107</v>
      </c>
      <c r="B85" s="333"/>
      <c r="C85" s="333"/>
      <c r="D85" s="93"/>
      <c r="E85" s="88" t="s">
        <v>109</v>
      </c>
      <c r="F85" s="334" t="str">
        <f>+F1</f>
        <v>広　告　費</v>
      </c>
      <c r="G85" s="334"/>
      <c r="H85" s="94"/>
    </row>
    <row r="86" spans="1:15" ht="5.25" customHeight="1" x14ac:dyDescent="0.15">
      <c r="A86" s="91"/>
    </row>
    <row r="87" spans="1:15" ht="20.25" customHeight="1" x14ac:dyDescent="0.15">
      <c r="A87" s="326" t="s">
        <v>133</v>
      </c>
      <c r="B87" s="328" t="s">
        <v>19</v>
      </c>
      <c r="C87" s="324" t="s">
        <v>151</v>
      </c>
      <c r="D87" s="324" t="s">
        <v>54</v>
      </c>
      <c r="E87" s="315" t="s">
        <v>48</v>
      </c>
      <c r="F87" s="316"/>
      <c r="G87" s="316"/>
      <c r="H87" s="317"/>
      <c r="I87" s="318" t="s">
        <v>125</v>
      </c>
      <c r="J87" s="335" t="s">
        <v>21</v>
      </c>
      <c r="K87" s="336"/>
    </row>
    <row r="88" spans="1:15" ht="30.75" customHeight="1" x14ac:dyDescent="0.15">
      <c r="A88" s="327"/>
      <c r="B88" s="329"/>
      <c r="C88" s="348"/>
      <c r="D88" s="325"/>
      <c r="E88" s="320" t="s">
        <v>16</v>
      </c>
      <c r="F88" s="321"/>
      <c r="G88" s="141" t="s">
        <v>17</v>
      </c>
      <c r="H88" s="146" t="s">
        <v>132</v>
      </c>
      <c r="I88" s="319"/>
      <c r="J88" s="337"/>
      <c r="K88" s="338"/>
    </row>
    <row r="89" spans="1:15" ht="13.5" customHeight="1" x14ac:dyDescent="0.15">
      <c r="A89" s="131"/>
      <c r="B89" s="132" t="s">
        <v>9</v>
      </c>
      <c r="C89" s="144"/>
      <c r="D89" s="142"/>
      <c r="E89" s="330"/>
      <c r="F89" s="331"/>
      <c r="G89" s="134"/>
      <c r="H89" s="144"/>
      <c r="I89" s="135"/>
      <c r="J89" s="330"/>
      <c r="K89" s="332"/>
    </row>
    <row r="90" spans="1:15" ht="27.75" customHeight="1" x14ac:dyDescent="0.15">
      <c r="A90" s="123"/>
      <c r="B90" s="113"/>
      <c r="C90" s="115"/>
      <c r="D90" s="115"/>
      <c r="E90" s="344"/>
      <c r="F90" s="345"/>
      <c r="G90" s="115"/>
      <c r="H90" s="155"/>
      <c r="I90" s="115"/>
      <c r="J90" s="344"/>
      <c r="K90" s="346"/>
      <c r="L90" s="31" t="s">
        <v>80</v>
      </c>
      <c r="O90" s="31">
        <f>SUMIF(C90:C103,L90,B90:B103)</f>
        <v>0</v>
      </c>
    </row>
    <row r="91" spans="1:15" ht="30" customHeight="1" x14ac:dyDescent="0.15">
      <c r="A91" s="124"/>
      <c r="B91" s="125"/>
      <c r="C91" s="115"/>
      <c r="D91" s="120"/>
      <c r="E91" s="344"/>
      <c r="F91" s="345"/>
      <c r="G91" s="120"/>
      <c r="H91" s="154"/>
      <c r="I91" s="120"/>
      <c r="J91" s="344"/>
      <c r="K91" s="346"/>
      <c r="L91" s="31" t="s">
        <v>81</v>
      </c>
      <c r="O91" s="31">
        <f>SUMIF(C90:C103,L91,B90:B103)</f>
        <v>0</v>
      </c>
    </row>
    <row r="92" spans="1:15" ht="30" customHeight="1" x14ac:dyDescent="0.15">
      <c r="A92" s="123"/>
      <c r="B92" s="113"/>
      <c r="C92" s="115"/>
      <c r="D92" s="115"/>
      <c r="E92" s="344"/>
      <c r="F92" s="345"/>
      <c r="G92" s="115"/>
      <c r="H92" s="155"/>
      <c r="I92" s="115"/>
      <c r="J92" s="344"/>
      <c r="K92" s="346"/>
    </row>
    <row r="93" spans="1:15" ht="30" customHeight="1" x14ac:dyDescent="0.15">
      <c r="A93" s="124"/>
      <c r="B93" s="125"/>
      <c r="C93" s="115"/>
      <c r="D93" s="120"/>
      <c r="E93" s="344"/>
      <c r="F93" s="345"/>
      <c r="G93" s="120"/>
      <c r="H93" s="154"/>
      <c r="I93" s="120"/>
      <c r="J93" s="344"/>
      <c r="K93" s="346"/>
    </row>
    <row r="94" spans="1:15" ht="30" customHeight="1" x14ac:dyDescent="0.15">
      <c r="A94" s="123"/>
      <c r="B94" s="113"/>
      <c r="C94" s="115"/>
      <c r="D94" s="115"/>
      <c r="E94" s="344"/>
      <c r="F94" s="345"/>
      <c r="G94" s="115"/>
      <c r="H94" s="155"/>
      <c r="I94" s="115"/>
      <c r="J94" s="344"/>
      <c r="K94" s="346"/>
    </row>
    <row r="95" spans="1:15" ht="30" customHeight="1" x14ac:dyDescent="0.15">
      <c r="A95" s="124"/>
      <c r="B95" s="125"/>
      <c r="C95" s="115"/>
      <c r="D95" s="120"/>
      <c r="E95" s="344"/>
      <c r="F95" s="345"/>
      <c r="G95" s="120"/>
      <c r="H95" s="154"/>
      <c r="I95" s="120"/>
      <c r="J95" s="344"/>
      <c r="K95" s="346"/>
    </row>
    <row r="96" spans="1:15" ht="30" customHeight="1" x14ac:dyDescent="0.15">
      <c r="A96" s="123"/>
      <c r="B96" s="113"/>
      <c r="C96" s="115"/>
      <c r="D96" s="115"/>
      <c r="E96" s="344"/>
      <c r="F96" s="345"/>
      <c r="G96" s="115"/>
      <c r="H96" s="155"/>
      <c r="I96" s="115"/>
      <c r="J96" s="344"/>
      <c r="K96" s="346"/>
    </row>
    <row r="97" spans="1:11" ht="30" customHeight="1" x14ac:dyDescent="0.15">
      <c r="A97" s="124"/>
      <c r="B97" s="125"/>
      <c r="C97" s="115"/>
      <c r="D97" s="120"/>
      <c r="E97" s="344"/>
      <c r="F97" s="345"/>
      <c r="G97" s="120"/>
      <c r="H97" s="154"/>
      <c r="I97" s="120"/>
      <c r="J97" s="344"/>
      <c r="K97" s="346"/>
    </row>
    <row r="98" spans="1:11" ht="30" customHeight="1" x14ac:dyDescent="0.15">
      <c r="A98" s="123"/>
      <c r="B98" s="113"/>
      <c r="C98" s="115"/>
      <c r="D98" s="115"/>
      <c r="E98" s="344"/>
      <c r="F98" s="345"/>
      <c r="G98" s="115"/>
      <c r="H98" s="155"/>
      <c r="I98" s="115"/>
      <c r="J98" s="344"/>
      <c r="K98" s="346"/>
    </row>
    <row r="99" spans="1:11" ht="30" customHeight="1" x14ac:dyDescent="0.15">
      <c r="A99" s="124"/>
      <c r="B99" s="125"/>
      <c r="C99" s="115"/>
      <c r="D99" s="120"/>
      <c r="E99" s="344"/>
      <c r="F99" s="345"/>
      <c r="G99" s="120"/>
      <c r="H99" s="154"/>
      <c r="I99" s="120"/>
      <c r="J99" s="344"/>
      <c r="K99" s="346"/>
    </row>
    <row r="100" spans="1:11" ht="30" customHeight="1" x14ac:dyDescent="0.15">
      <c r="A100" s="123"/>
      <c r="B100" s="113"/>
      <c r="C100" s="115"/>
      <c r="D100" s="115"/>
      <c r="E100" s="344"/>
      <c r="F100" s="345"/>
      <c r="G100" s="115"/>
      <c r="H100" s="155"/>
      <c r="I100" s="115"/>
      <c r="J100" s="344"/>
      <c r="K100" s="346"/>
    </row>
    <row r="101" spans="1:11" ht="30" customHeight="1" x14ac:dyDescent="0.15">
      <c r="A101" s="124"/>
      <c r="B101" s="125"/>
      <c r="C101" s="115"/>
      <c r="D101" s="120"/>
      <c r="E101" s="344"/>
      <c r="F101" s="345"/>
      <c r="G101" s="120"/>
      <c r="H101" s="154"/>
      <c r="I101" s="120"/>
      <c r="J101" s="344"/>
      <c r="K101" s="346"/>
    </row>
    <row r="102" spans="1:11" ht="30" customHeight="1" x14ac:dyDescent="0.15">
      <c r="A102" s="123"/>
      <c r="B102" s="113"/>
      <c r="C102" s="115"/>
      <c r="D102" s="115"/>
      <c r="E102" s="344"/>
      <c r="F102" s="345"/>
      <c r="G102" s="115"/>
      <c r="H102" s="155"/>
      <c r="I102" s="115"/>
      <c r="J102" s="344"/>
      <c r="K102" s="346"/>
    </row>
    <row r="103" spans="1:11" ht="30" customHeight="1" x14ac:dyDescent="0.15">
      <c r="A103" s="143"/>
      <c r="B103" s="157"/>
      <c r="C103" s="126"/>
      <c r="D103" s="126"/>
      <c r="E103" s="341"/>
      <c r="F103" s="342"/>
      <c r="G103" s="126"/>
      <c r="H103" s="153"/>
      <c r="I103" s="126"/>
      <c r="J103" s="341"/>
      <c r="K103" s="343"/>
    </row>
    <row r="104" spans="1:11" ht="24.95" customHeight="1" x14ac:dyDescent="0.15">
      <c r="A104" s="311" t="s">
        <v>119</v>
      </c>
      <c r="B104" s="313">
        <f>SUM(B90:B103)</f>
        <v>0</v>
      </c>
      <c r="C104" s="322" t="s">
        <v>163</v>
      </c>
      <c r="D104" s="323"/>
      <c r="E104" s="323"/>
      <c r="F104" s="323"/>
      <c r="G104" s="323"/>
      <c r="H104" s="323"/>
      <c r="I104" s="323"/>
      <c r="J104" s="323"/>
      <c r="K104" s="323"/>
    </row>
    <row r="105" spans="1:11" ht="24.95" customHeight="1" x14ac:dyDescent="0.15">
      <c r="A105" s="312"/>
      <c r="B105" s="314"/>
      <c r="C105" s="322"/>
      <c r="D105" s="323"/>
      <c r="E105" s="323"/>
      <c r="F105" s="323"/>
      <c r="G105" s="323"/>
      <c r="H105" s="323"/>
      <c r="I105" s="323"/>
      <c r="J105" s="323"/>
      <c r="K105" s="323"/>
    </row>
  </sheetData>
  <sheetProtection sheet="1" objects="1" scenarios="1" selectLockedCells="1"/>
  <mergeCells count="215">
    <mergeCell ref="E99:F99"/>
    <mergeCell ref="J99:K99"/>
    <mergeCell ref="E100:F100"/>
    <mergeCell ref="J100:K100"/>
    <mergeCell ref="A104:A105"/>
    <mergeCell ref="B104:B105"/>
    <mergeCell ref="E101:F101"/>
    <mergeCell ref="J101:K101"/>
    <mergeCell ref="E102:F102"/>
    <mergeCell ref="J102:K102"/>
    <mergeCell ref="E103:F103"/>
    <mergeCell ref="J103:K103"/>
    <mergeCell ref="C104:K105"/>
    <mergeCell ref="E94:F94"/>
    <mergeCell ref="J94:K94"/>
    <mergeCell ref="E95:F95"/>
    <mergeCell ref="J95:K95"/>
    <mergeCell ref="E96:F96"/>
    <mergeCell ref="J96:K96"/>
    <mergeCell ref="E97:F97"/>
    <mergeCell ref="J97:K97"/>
    <mergeCell ref="E98:F98"/>
    <mergeCell ref="J98:K98"/>
    <mergeCell ref="E89:F89"/>
    <mergeCell ref="J89:K89"/>
    <mergeCell ref="E90:F90"/>
    <mergeCell ref="J90:K90"/>
    <mergeCell ref="E91:F91"/>
    <mergeCell ref="J91:K91"/>
    <mergeCell ref="E92:F92"/>
    <mergeCell ref="J92:K92"/>
    <mergeCell ref="E93:F93"/>
    <mergeCell ref="J93:K93"/>
    <mergeCell ref="E78:F78"/>
    <mergeCell ref="J78:K78"/>
    <mergeCell ref="E79:F79"/>
    <mergeCell ref="J79:K79"/>
    <mergeCell ref="E80:F80"/>
    <mergeCell ref="J80:K80"/>
    <mergeCell ref="E81:F81"/>
    <mergeCell ref="J81:K81"/>
    <mergeCell ref="A87:A88"/>
    <mergeCell ref="B87:B88"/>
    <mergeCell ref="C87:C88"/>
    <mergeCell ref="A83:A84"/>
    <mergeCell ref="B83:B84"/>
    <mergeCell ref="A85:C85"/>
    <mergeCell ref="E82:F82"/>
    <mergeCell ref="J82:K82"/>
    <mergeCell ref="C83:K84"/>
    <mergeCell ref="F85:G85"/>
    <mergeCell ref="D87:D88"/>
    <mergeCell ref="E87:H87"/>
    <mergeCell ref="I87:I88"/>
    <mergeCell ref="J87:K88"/>
    <mergeCell ref="E88:F88"/>
    <mergeCell ref="E73:F73"/>
    <mergeCell ref="J73:K73"/>
    <mergeCell ref="E74:F74"/>
    <mergeCell ref="J74:K74"/>
    <mergeCell ref="E75:F75"/>
    <mergeCell ref="J75:K75"/>
    <mergeCell ref="E76:F76"/>
    <mergeCell ref="J76:K76"/>
    <mergeCell ref="E77:F77"/>
    <mergeCell ref="J77:K77"/>
    <mergeCell ref="A64:C64"/>
    <mergeCell ref="A66:A67"/>
    <mergeCell ref="B66:B67"/>
    <mergeCell ref="C66:C67"/>
    <mergeCell ref="C62:K63"/>
    <mergeCell ref="F64:G64"/>
    <mergeCell ref="D66:D67"/>
    <mergeCell ref="E66:H66"/>
    <mergeCell ref="I66:I67"/>
    <mergeCell ref="J66:K67"/>
    <mergeCell ref="E67:F67"/>
    <mergeCell ref="E58:F58"/>
    <mergeCell ref="J58:K58"/>
    <mergeCell ref="E59:F59"/>
    <mergeCell ref="J59:K59"/>
    <mergeCell ref="E60:F60"/>
    <mergeCell ref="J60:K60"/>
    <mergeCell ref="E61:F61"/>
    <mergeCell ref="J61:K61"/>
    <mergeCell ref="A62:A63"/>
    <mergeCell ref="B62:B63"/>
    <mergeCell ref="E53:F53"/>
    <mergeCell ref="J53:K53"/>
    <mergeCell ref="E54:F54"/>
    <mergeCell ref="J54:K54"/>
    <mergeCell ref="E55:F55"/>
    <mergeCell ref="J55:K55"/>
    <mergeCell ref="E56:F56"/>
    <mergeCell ref="J56:K56"/>
    <mergeCell ref="E57:F57"/>
    <mergeCell ref="J57:K57"/>
    <mergeCell ref="E48:F48"/>
    <mergeCell ref="J48:K48"/>
    <mergeCell ref="E49:F49"/>
    <mergeCell ref="J49:K49"/>
    <mergeCell ref="E50:F50"/>
    <mergeCell ref="J50:K50"/>
    <mergeCell ref="E51:F51"/>
    <mergeCell ref="J51:K51"/>
    <mergeCell ref="E52:F52"/>
    <mergeCell ref="J52:K52"/>
    <mergeCell ref="A45:A46"/>
    <mergeCell ref="B45:B46"/>
    <mergeCell ref="C45:C46"/>
    <mergeCell ref="D45:D46"/>
    <mergeCell ref="E45:H45"/>
    <mergeCell ref="I45:I46"/>
    <mergeCell ref="J45:K46"/>
    <mergeCell ref="E46:F46"/>
    <mergeCell ref="E47:F47"/>
    <mergeCell ref="J47:K47"/>
    <mergeCell ref="E36:F36"/>
    <mergeCell ref="J36:K36"/>
    <mergeCell ref="A41:A42"/>
    <mergeCell ref="B41:B42"/>
    <mergeCell ref="A43:C43"/>
    <mergeCell ref="E37:F37"/>
    <mergeCell ref="J37:K37"/>
    <mergeCell ref="E38:F38"/>
    <mergeCell ref="J38:K38"/>
    <mergeCell ref="E39:F39"/>
    <mergeCell ref="J39:K39"/>
    <mergeCell ref="E40:F40"/>
    <mergeCell ref="J40:K40"/>
    <mergeCell ref="C41:K42"/>
    <mergeCell ref="F43:G43"/>
    <mergeCell ref="E31:F31"/>
    <mergeCell ref="J31:K31"/>
    <mergeCell ref="E32:F32"/>
    <mergeCell ref="J32:K32"/>
    <mergeCell ref="E33:F33"/>
    <mergeCell ref="J33:K33"/>
    <mergeCell ref="E34:F34"/>
    <mergeCell ref="J34:K34"/>
    <mergeCell ref="E35:F35"/>
    <mergeCell ref="J35:K35"/>
    <mergeCell ref="E26:F26"/>
    <mergeCell ref="J26:K26"/>
    <mergeCell ref="E27:F27"/>
    <mergeCell ref="J27:K27"/>
    <mergeCell ref="E28:F28"/>
    <mergeCell ref="J28:K28"/>
    <mergeCell ref="E29:F29"/>
    <mergeCell ref="J29:K29"/>
    <mergeCell ref="E30:F30"/>
    <mergeCell ref="J30:K30"/>
    <mergeCell ref="A20:A21"/>
    <mergeCell ref="B20:B21"/>
    <mergeCell ref="A22:C22"/>
    <mergeCell ref="A24:A25"/>
    <mergeCell ref="B24:B25"/>
    <mergeCell ref="C24:C25"/>
    <mergeCell ref="C20:K21"/>
    <mergeCell ref="F22:G22"/>
    <mergeCell ref="D24:D25"/>
    <mergeCell ref="E24:H24"/>
    <mergeCell ref="I24:I25"/>
    <mergeCell ref="J24:K25"/>
    <mergeCell ref="E25:F25"/>
    <mergeCell ref="E15:F15"/>
    <mergeCell ref="J15:K15"/>
    <mergeCell ref="E16:F16"/>
    <mergeCell ref="J16:K16"/>
    <mergeCell ref="E17:F17"/>
    <mergeCell ref="J17:K17"/>
    <mergeCell ref="E18:F18"/>
    <mergeCell ref="J18:K18"/>
    <mergeCell ref="E19:F19"/>
    <mergeCell ref="J19:K19"/>
    <mergeCell ref="E5:F5"/>
    <mergeCell ref="J5:K5"/>
    <mergeCell ref="E11:F11"/>
    <mergeCell ref="J11:K11"/>
    <mergeCell ref="E12:F12"/>
    <mergeCell ref="J12:K12"/>
    <mergeCell ref="E13:F13"/>
    <mergeCell ref="J13:K13"/>
    <mergeCell ref="E14:F14"/>
    <mergeCell ref="J14:K14"/>
    <mergeCell ref="E6:F6"/>
    <mergeCell ref="J6:K6"/>
    <mergeCell ref="E7:F7"/>
    <mergeCell ref="J7:K7"/>
    <mergeCell ref="E8:F8"/>
    <mergeCell ref="J8:K8"/>
    <mergeCell ref="E9:F9"/>
    <mergeCell ref="J9:K9"/>
    <mergeCell ref="E10:F10"/>
    <mergeCell ref="J10:K10"/>
    <mergeCell ref="A3:A4"/>
    <mergeCell ref="B3:B4"/>
    <mergeCell ref="C3:C4"/>
    <mergeCell ref="F1:G1"/>
    <mergeCell ref="I1:J1"/>
    <mergeCell ref="D3:D4"/>
    <mergeCell ref="E3:H3"/>
    <mergeCell ref="I3:I4"/>
    <mergeCell ref="J3:K4"/>
    <mergeCell ref="E4:F4"/>
    <mergeCell ref="J68:K68"/>
    <mergeCell ref="E69:F69"/>
    <mergeCell ref="J69:K69"/>
    <mergeCell ref="E70:F70"/>
    <mergeCell ref="J70:K70"/>
    <mergeCell ref="E71:F71"/>
    <mergeCell ref="J71:K71"/>
    <mergeCell ref="E72:F72"/>
    <mergeCell ref="J72:K72"/>
    <mergeCell ref="E68:F68"/>
  </mergeCells>
  <phoneticPr fontId="1"/>
  <dataValidations count="1">
    <dataValidation allowBlank="1" showDropDown="1" showInputMessage="1" showErrorMessage="1" sqref="D1:D1048576" xr:uid="{00000000-0002-0000-0B00-000000000000}"/>
  </dataValidations>
  <pageMargins left="0.39370078740157483" right="0.23622047244094491" top="0.55118110236220474" bottom="0.39370078740157483" header="0.31496062992125984" footer="0.31496062992125984"/>
  <pageSetup paperSize="9" orientation="landscape" blackAndWhite="1" r:id="rId1"/>
  <headerFooter>
    <oddFooter>&amp;P ページ</oddFooter>
  </headerFooter>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B00-000001000000}">
          <x14:formula1>
            <xm:f>'データ（削除不可）'!$C$2:$C$4</xm:f>
          </x14:formula1>
          <xm:sqref>C69:C82 C27:C40 C48:C61 C6:C19 C90:C103</xm:sqref>
        </x14:dataValidation>
      </x14:dataValidations>
    </ext>
  </extLs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FC000"/>
  </sheetPr>
  <dimension ref="A1:O105"/>
  <sheetViews>
    <sheetView showGridLines="0" zoomScaleNormal="100" workbookViewId="0">
      <selection activeCell="A6" sqref="A6"/>
    </sheetView>
  </sheetViews>
  <sheetFormatPr defaultRowHeight="13.5" x14ac:dyDescent="0.15"/>
  <cols>
    <col min="1" max="1" width="9.625" style="31" customWidth="1"/>
    <col min="2" max="2" width="16.625" style="31" customWidth="1"/>
    <col min="3" max="4" width="15.625" style="30" customWidth="1"/>
    <col min="5" max="6" width="11.625" style="31" customWidth="1"/>
    <col min="7" max="7" width="19.625" style="31" customWidth="1"/>
    <col min="8" max="8" width="13.625" style="30" customWidth="1"/>
    <col min="9" max="9" width="15.625" style="31" customWidth="1"/>
    <col min="10" max="11" width="7.125" style="31" customWidth="1"/>
    <col min="12" max="12" width="13.875" style="31" bestFit="1" customWidth="1"/>
    <col min="13" max="16384" width="9" style="31"/>
  </cols>
  <sheetData>
    <row r="1" spans="1:15" ht="36.75" customHeight="1" x14ac:dyDescent="0.25">
      <c r="A1" s="85" t="s">
        <v>108</v>
      </c>
      <c r="B1" s="86"/>
      <c r="C1" s="87"/>
      <c r="D1" s="87"/>
      <c r="E1" s="88" t="s">
        <v>109</v>
      </c>
      <c r="F1" s="334" t="s">
        <v>128</v>
      </c>
      <c r="G1" s="334"/>
      <c r="H1" s="145" t="s">
        <v>123</v>
      </c>
      <c r="I1" s="339">
        <f>SUM(B20,B41,B62,B83,B104)</f>
        <v>0</v>
      </c>
      <c r="J1" s="340"/>
      <c r="K1" s="90" t="s">
        <v>9</v>
      </c>
    </row>
    <row r="2" spans="1:15" ht="5.25" customHeight="1" x14ac:dyDescent="0.15">
      <c r="A2" s="91"/>
    </row>
    <row r="3" spans="1:15" ht="20.25" customHeight="1" x14ac:dyDescent="0.15">
      <c r="A3" s="326" t="s">
        <v>133</v>
      </c>
      <c r="B3" s="328" t="s">
        <v>19</v>
      </c>
      <c r="C3" s="324" t="s">
        <v>151</v>
      </c>
      <c r="D3" s="324" t="s">
        <v>54</v>
      </c>
      <c r="E3" s="315" t="s">
        <v>48</v>
      </c>
      <c r="F3" s="316"/>
      <c r="G3" s="316"/>
      <c r="H3" s="317"/>
      <c r="I3" s="318" t="s">
        <v>125</v>
      </c>
      <c r="J3" s="335" t="s">
        <v>21</v>
      </c>
      <c r="K3" s="336"/>
      <c r="L3" s="31" t="s">
        <v>80</v>
      </c>
      <c r="O3" s="31">
        <f>SUM(O6,O27,O48,O69,O90)</f>
        <v>0</v>
      </c>
    </row>
    <row r="4" spans="1:15" ht="30.75" customHeight="1" x14ac:dyDescent="0.15">
      <c r="A4" s="327"/>
      <c r="B4" s="329"/>
      <c r="C4" s="348"/>
      <c r="D4" s="325"/>
      <c r="E4" s="320" t="s">
        <v>16</v>
      </c>
      <c r="F4" s="321"/>
      <c r="G4" s="141" t="s">
        <v>17</v>
      </c>
      <c r="H4" s="146" t="s">
        <v>132</v>
      </c>
      <c r="I4" s="319"/>
      <c r="J4" s="337"/>
      <c r="K4" s="338"/>
      <c r="L4" s="31" t="s">
        <v>81</v>
      </c>
      <c r="O4" s="31">
        <f>SUM(O7,O28,O49,O70,O91)</f>
        <v>0</v>
      </c>
    </row>
    <row r="5" spans="1:15" ht="13.5" customHeight="1" x14ac:dyDescent="0.15">
      <c r="A5" s="131"/>
      <c r="B5" s="132" t="s">
        <v>9</v>
      </c>
      <c r="C5" s="144"/>
      <c r="D5" s="142"/>
      <c r="E5" s="330"/>
      <c r="F5" s="331"/>
      <c r="G5" s="134"/>
      <c r="H5" s="144"/>
      <c r="I5" s="135"/>
      <c r="J5" s="330"/>
      <c r="K5" s="332"/>
    </row>
    <row r="6" spans="1:15" ht="27.75" customHeight="1" x14ac:dyDescent="0.15">
      <c r="A6" s="123"/>
      <c r="B6" s="113"/>
      <c r="C6" s="115"/>
      <c r="D6" s="115"/>
      <c r="E6" s="344"/>
      <c r="F6" s="345"/>
      <c r="G6" s="115"/>
      <c r="H6" s="155"/>
      <c r="I6" s="115"/>
      <c r="J6" s="344"/>
      <c r="K6" s="346"/>
      <c r="L6" s="31" t="s">
        <v>80</v>
      </c>
      <c r="O6" s="31">
        <f>SUMIF(C6:C19,L6,B6:B19)</f>
        <v>0</v>
      </c>
    </row>
    <row r="7" spans="1:15" ht="30" customHeight="1" x14ac:dyDescent="0.15">
      <c r="A7" s="124"/>
      <c r="B7" s="125"/>
      <c r="C7" s="115"/>
      <c r="D7" s="120"/>
      <c r="E7" s="344"/>
      <c r="F7" s="345"/>
      <c r="G7" s="120"/>
      <c r="H7" s="154"/>
      <c r="I7" s="120"/>
      <c r="J7" s="344"/>
      <c r="K7" s="346"/>
      <c r="L7" s="31" t="s">
        <v>81</v>
      </c>
      <c r="O7" s="31">
        <f>SUMIF(C6:C19,L7,B6:B19)</f>
        <v>0</v>
      </c>
    </row>
    <row r="8" spans="1:15" ht="30" customHeight="1" x14ac:dyDescent="0.15">
      <c r="A8" s="123"/>
      <c r="B8" s="113"/>
      <c r="C8" s="115"/>
      <c r="D8" s="115"/>
      <c r="E8" s="344"/>
      <c r="F8" s="345"/>
      <c r="G8" s="115"/>
      <c r="H8" s="155"/>
      <c r="I8" s="115"/>
      <c r="J8" s="344"/>
      <c r="K8" s="346"/>
    </row>
    <row r="9" spans="1:15" ht="30" customHeight="1" x14ac:dyDescent="0.15">
      <c r="A9" s="124"/>
      <c r="B9" s="125"/>
      <c r="C9" s="115"/>
      <c r="D9" s="120"/>
      <c r="E9" s="344"/>
      <c r="F9" s="345"/>
      <c r="G9" s="120"/>
      <c r="H9" s="154"/>
      <c r="I9" s="120"/>
      <c r="J9" s="344"/>
      <c r="K9" s="346"/>
    </row>
    <row r="10" spans="1:15" ht="30" customHeight="1" x14ac:dyDescent="0.15">
      <c r="A10" s="123"/>
      <c r="B10" s="113"/>
      <c r="C10" s="115"/>
      <c r="D10" s="115"/>
      <c r="E10" s="344"/>
      <c r="F10" s="345"/>
      <c r="G10" s="115"/>
      <c r="H10" s="155"/>
      <c r="I10" s="115"/>
      <c r="J10" s="344"/>
      <c r="K10" s="346"/>
    </row>
    <row r="11" spans="1:15" ht="30" customHeight="1" x14ac:dyDescent="0.15">
      <c r="A11" s="124"/>
      <c r="B11" s="125"/>
      <c r="C11" s="115"/>
      <c r="D11" s="120"/>
      <c r="E11" s="344"/>
      <c r="F11" s="345"/>
      <c r="G11" s="120"/>
      <c r="H11" s="154"/>
      <c r="I11" s="120"/>
      <c r="J11" s="344"/>
      <c r="K11" s="346"/>
    </row>
    <row r="12" spans="1:15" ht="30" customHeight="1" x14ac:dyDescent="0.15">
      <c r="A12" s="123"/>
      <c r="B12" s="113"/>
      <c r="C12" s="115"/>
      <c r="D12" s="115"/>
      <c r="E12" s="344"/>
      <c r="F12" s="345"/>
      <c r="G12" s="115"/>
      <c r="H12" s="155"/>
      <c r="I12" s="115"/>
      <c r="J12" s="344"/>
      <c r="K12" s="346"/>
    </row>
    <row r="13" spans="1:15" ht="30" customHeight="1" x14ac:dyDescent="0.15">
      <c r="A13" s="124"/>
      <c r="B13" s="125"/>
      <c r="C13" s="115"/>
      <c r="D13" s="120"/>
      <c r="E13" s="344"/>
      <c r="F13" s="345"/>
      <c r="G13" s="120"/>
      <c r="H13" s="154"/>
      <c r="I13" s="120"/>
      <c r="J13" s="344"/>
      <c r="K13" s="346"/>
    </row>
    <row r="14" spans="1:15" ht="30" customHeight="1" x14ac:dyDescent="0.15">
      <c r="A14" s="123"/>
      <c r="B14" s="113"/>
      <c r="C14" s="115"/>
      <c r="D14" s="115"/>
      <c r="E14" s="344"/>
      <c r="F14" s="345"/>
      <c r="G14" s="115"/>
      <c r="H14" s="155"/>
      <c r="I14" s="115"/>
      <c r="J14" s="344"/>
      <c r="K14" s="346"/>
    </row>
    <row r="15" spans="1:15" ht="30" customHeight="1" x14ac:dyDescent="0.15">
      <c r="A15" s="124"/>
      <c r="B15" s="125"/>
      <c r="C15" s="115"/>
      <c r="D15" s="120"/>
      <c r="E15" s="344"/>
      <c r="F15" s="345"/>
      <c r="G15" s="120"/>
      <c r="H15" s="154"/>
      <c r="I15" s="120"/>
      <c r="J15" s="344"/>
      <c r="K15" s="346"/>
    </row>
    <row r="16" spans="1:15" ht="30" customHeight="1" x14ac:dyDescent="0.15">
      <c r="A16" s="123"/>
      <c r="B16" s="113"/>
      <c r="C16" s="115"/>
      <c r="D16" s="115"/>
      <c r="E16" s="344"/>
      <c r="F16" s="345"/>
      <c r="G16" s="115"/>
      <c r="H16" s="155"/>
      <c r="I16" s="115"/>
      <c r="J16" s="344"/>
      <c r="K16" s="346"/>
    </row>
    <row r="17" spans="1:15" ht="30" customHeight="1" x14ac:dyDescent="0.15">
      <c r="A17" s="124"/>
      <c r="B17" s="125"/>
      <c r="C17" s="115"/>
      <c r="D17" s="120"/>
      <c r="E17" s="344"/>
      <c r="F17" s="345"/>
      <c r="G17" s="120"/>
      <c r="H17" s="154"/>
      <c r="I17" s="120"/>
      <c r="J17" s="344"/>
      <c r="K17" s="346"/>
    </row>
    <row r="18" spans="1:15" ht="30" customHeight="1" x14ac:dyDescent="0.15">
      <c r="A18" s="123"/>
      <c r="B18" s="113"/>
      <c r="C18" s="115"/>
      <c r="D18" s="115"/>
      <c r="E18" s="344"/>
      <c r="F18" s="345"/>
      <c r="G18" s="115"/>
      <c r="H18" s="155"/>
      <c r="I18" s="115"/>
      <c r="J18" s="344"/>
      <c r="K18" s="346"/>
    </row>
    <row r="19" spans="1:15" ht="30" customHeight="1" x14ac:dyDescent="0.15">
      <c r="A19" s="143"/>
      <c r="B19" s="157"/>
      <c r="C19" s="126"/>
      <c r="D19" s="126"/>
      <c r="E19" s="341"/>
      <c r="F19" s="342"/>
      <c r="G19" s="126"/>
      <c r="H19" s="153"/>
      <c r="I19" s="126"/>
      <c r="J19" s="341"/>
      <c r="K19" s="343"/>
    </row>
    <row r="20" spans="1:15" ht="24.95" customHeight="1" x14ac:dyDescent="0.15">
      <c r="A20" s="311" t="s">
        <v>119</v>
      </c>
      <c r="B20" s="313">
        <f>SUM(B6:B19)</f>
        <v>0</v>
      </c>
      <c r="C20" s="322" t="s">
        <v>163</v>
      </c>
      <c r="D20" s="323"/>
      <c r="E20" s="323"/>
      <c r="F20" s="323"/>
      <c r="G20" s="323"/>
      <c r="H20" s="323"/>
      <c r="I20" s="323"/>
      <c r="J20" s="323"/>
      <c r="K20" s="323"/>
    </row>
    <row r="21" spans="1:15" ht="24.95" customHeight="1" x14ac:dyDescent="0.15">
      <c r="A21" s="312"/>
      <c r="B21" s="314"/>
      <c r="C21" s="322"/>
      <c r="D21" s="323"/>
      <c r="E21" s="323"/>
      <c r="F21" s="323"/>
      <c r="G21" s="323"/>
      <c r="H21" s="323"/>
      <c r="I21" s="323"/>
      <c r="J21" s="323"/>
      <c r="K21" s="323"/>
    </row>
    <row r="22" spans="1:15" ht="36.75" customHeight="1" x14ac:dyDescent="0.2">
      <c r="A22" s="333" t="s">
        <v>107</v>
      </c>
      <c r="B22" s="333"/>
      <c r="C22" s="333"/>
      <c r="D22" s="93"/>
      <c r="E22" s="88" t="s">
        <v>109</v>
      </c>
      <c r="F22" s="334" t="str">
        <f>+F1</f>
        <v>文　具　費</v>
      </c>
      <c r="G22" s="334"/>
      <c r="H22" s="95"/>
    </row>
    <row r="23" spans="1:15" ht="5.25" customHeight="1" x14ac:dyDescent="0.15">
      <c r="A23" s="91"/>
    </row>
    <row r="24" spans="1:15" ht="20.25" customHeight="1" x14ac:dyDescent="0.15">
      <c r="A24" s="326" t="s">
        <v>133</v>
      </c>
      <c r="B24" s="328" t="s">
        <v>19</v>
      </c>
      <c r="C24" s="324" t="s">
        <v>151</v>
      </c>
      <c r="D24" s="324" t="s">
        <v>54</v>
      </c>
      <c r="E24" s="315" t="s">
        <v>48</v>
      </c>
      <c r="F24" s="316"/>
      <c r="G24" s="316"/>
      <c r="H24" s="317"/>
      <c r="I24" s="318" t="s">
        <v>125</v>
      </c>
      <c r="J24" s="335" t="s">
        <v>21</v>
      </c>
      <c r="K24" s="336"/>
    </row>
    <row r="25" spans="1:15" ht="30.75" customHeight="1" x14ac:dyDescent="0.15">
      <c r="A25" s="327"/>
      <c r="B25" s="329"/>
      <c r="C25" s="348"/>
      <c r="D25" s="325"/>
      <c r="E25" s="320" t="s">
        <v>16</v>
      </c>
      <c r="F25" s="321"/>
      <c r="G25" s="141" t="s">
        <v>17</v>
      </c>
      <c r="H25" s="146" t="s">
        <v>132</v>
      </c>
      <c r="I25" s="319"/>
      <c r="J25" s="337"/>
      <c r="K25" s="338"/>
    </row>
    <row r="26" spans="1:15" ht="13.5" customHeight="1" x14ac:dyDescent="0.15">
      <c r="A26" s="131"/>
      <c r="B26" s="132" t="s">
        <v>9</v>
      </c>
      <c r="C26" s="144"/>
      <c r="D26" s="142"/>
      <c r="E26" s="330"/>
      <c r="F26" s="331"/>
      <c r="G26" s="134"/>
      <c r="H26" s="144"/>
      <c r="I26" s="135"/>
      <c r="J26" s="330"/>
      <c r="K26" s="332"/>
    </row>
    <row r="27" spans="1:15" ht="27.75" customHeight="1" x14ac:dyDescent="0.15">
      <c r="A27" s="123"/>
      <c r="B27" s="113"/>
      <c r="C27" s="115"/>
      <c r="D27" s="115"/>
      <c r="E27" s="344"/>
      <c r="F27" s="345"/>
      <c r="G27" s="115"/>
      <c r="H27" s="155"/>
      <c r="I27" s="115"/>
      <c r="J27" s="344"/>
      <c r="K27" s="346"/>
      <c r="L27" s="31" t="s">
        <v>80</v>
      </c>
      <c r="O27" s="31">
        <f>SUMIF(C27:C40,L27,B27:B40)</f>
        <v>0</v>
      </c>
    </row>
    <row r="28" spans="1:15" ht="30" customHeight="1" x14ac:dyDescent="0.15">
      <c r="A28" s="124"/>
      <c r="B28" s="125"/>
      <c r="C28" s="115"/>
      <c r="D28" s="120"/>
      <c r="E28" s="344"/>
      <c r="F28" s="345"/>
      <c r="G28" s="120"/>
      <c r="H28" s="154"/>
      <c r="I28" s="120"/>
      <c r="J28" s="344"/>
      <c r="K28" s="346"/>
      <c r="L28" s="31" t="s">
        <v>81</v>
      </c>
      <c r="O28" s="31">
        <f>SUMIF(C27:C40,L28,B27:B40)</f>
        <v>0</v>
      </c>
    </row>
    <row r="29" spans="1:15" ht="30" customHeight="1" x14ac:dyDescent="0.15">
      <c r="A29" s="123"/>
      <c r="B29" s="113"/>
      <c r="C29" s="115"/>
      <c r="D29" s="115"/>
      <c r="E29" s="344"/>
      <c r="F29" s="345"/>
      <c r="G29" s="115"/>
      <c r="H29" s="155"/>
      <c r="I29" s="115"/>
      <c r="J29" s="344"/>
      <c r="K29" s="346"/>
    </row>
    <row r="30" spans="1:15" ht="30" customHeight="1" x14ac:dyDescent="0.15">
      <c r="A30" s="124"/>
      <c r="B30" s="125"/>
      <c r="C30" s="115"/>
      <c r="D30" s="120"/>
      <c r="E30" s="344"/>
      <c r="F30" s="345"/>
      <c r="G30" s="120"/>
      <c r="H30" s="154"/>
      <c r="I30" s="120"/>
      <c r="J30" s="344"/>
      <c r="K30" s="346"/>
    </row>
    <row r="31" spans="1:15" ht="30" customHeight="1" x14ac:dyDescent="0.15">
      <c r="A31" s="123"/>
      <c r="B31" s="113"/>
      <c r="C31" s="115"/>
      <c r="D31" s="115"/>
      <c r="E31" s="344"/>
      <c r="F31" s="345"/>
      <c r="G31" s="115"/>
      <c r="H31" s="155"/>
      <c r="I31" s="115"/>
      <c r="J31" s="344"/>
      <c r="K31" s="346"/>
    </row>
    <row r="32" spans="1:15" ht="30" customHeight="1" x14ac:dyDescent="0.15">
      <c r="A32" s="124"/>
      <c r="B32" s="125"/>
      <c r="C32" s="115"/>
      <c r="D32" s="120"/>
      <c r="E32" s="344"/>
      <c r="F32" s="345"/>
      <c r="G32" s="120"/>
      <c r="H32" s="154"/>
      <c r="I32" s="120"/>
      <c r="J32" s="344"/>
      <c r="K32" s="346"/>
    </row>
    <row r="33" spans="1:15" ht="30" customHeight="1" x14ac:dyDescent="0.15">
      <c r="A33" s="123"/>
      <c r="B33" s="113"/>
      <c r="C33" s="115"/>
      <c r="D33" s="115"/>
      <c r="E33" s="344"/>
      <c r="F33" s="345"/>
      <c r="G33" s="115"/>
      <c r="H33" s="155"/>
      <c r="I33" s="115"/>
      <c r="J33" s="344"/>
      <c r="K33" s="346"/>
    </row>
    <row r="34" spans="1:15" ht="30" customHeight="1" x14ac:dyDescent="0.15">
      <c r="A34" s="124"/>
      <c r="B34" s="125"/>
      <c r="C34" s="115"/>
      <c r="D34" s="120"/>
      <c r="E34" s="344"/>
      <c r="F34" s="345"/>
      <c r="G34" s="120"/>
      <c r="H34" s="154"/>
      <c r="I34" s="120"/>
      <c r="J34" s="344"/>
      <c r="K34" s="346"/>
    </row>
    <row r="35" spans="1:15" ht="30" customHeight="1" x14ac:dyDescent="0.15">
      <c r="A35" s="123"/>
      <c r="B35" s="113"/>
      <c r="C35" s="115"/>
      <c r="D35" s="115"/>
      <c r="E35" s="344"/>
      <c r="F35" s="345"/>
      <c r="G35" s="115"/>
      <c r="H35" s="155"/>
      <c r="I35" s="115"/>
      <c r="J35" s="344"/>
      <c r="K35" s="346"/>
    </row>
    <row r="36" spans="1:15" ht="30" customHeight="1" x14ac:dyDescent="0.15">
      <c r="A36" s="124"/>
      <c r="B36" s="125"/>
      <c r="C36" s="115"/>
      <c r="D36" s="120"/>
      <c r="E36" s="344"/>
      <c r="F36" s="345"/>
      <c r="G36" s="120"/>
      <c r="H36" s="154"/>
      <c r="I36" s="120"/>
      <c r="J36" s="344"/>
      <c r="K36" s="346"/>
    </row>
    <row r="37" spans="1:15" ht="30" customHeight="1" x14ac:dyDescent="0.15">
      <c r="A37" s="123"/>
      <c r="B37" s="113"/>
      <c r="C37" s="115"/>
      <c r="D37" s="115"/>
      <c r="E37" s="344"/>
      <c r="F37" s="345"/>
      <c r="G37" s="115"/>
      <c r="H37" s="155"/>
      <c r="I37" s="115"/>
      <c r="J37" s="344"/>
      <c r="K37" s="346"/>
    </row>
    <row r="38" spans="1:15" ht="30" customHeight="1" x14ac:dyDescent="0.15">
      <c r="A38" s="124"/>
      <c r="B38" s="125"/>
      <c r="C38" s="115"/>
      <c r="D38" s="120"/>
      <c r="E38" s="344"/>
      <c r="F38" s="345"/>
      <c r="G38" s="120"/>
      <c r="H38" s="154"/>
      <c r="I38" s="120"/>
      <c r="J38" s="344"/>
      <c r="K38" s="346"/>
    </row>
    <row r="39" spans="1:15" ht="30" customHeight="1" x14ac:dyDescent="0.15">
      <c r="A39" s="123"/>
      <c r="B39" s="113"/>
      <c r="C39" s="115"/>
      <c r="D39" s="115"/>
      <c r="E39" s="344"/>
      <c r="F39" s="345"/>
      <c r="G39" s="115"/>
      <c r="H39" s="155"/>
      <c r="I39" s="115"/>
      <c r="J39" s="344"/>
      <c r="K39" s="346"/>
    </row>
    <row r="40" spans="1:15" ht="30" customHeight="1" x14ac:dyDescent="0.15">
      <c r="A40" s="143"/>
      <c r="B40" s="157"/>
      <c r="C40" s="126"/>
      <c r="D40" s="126"/>
      <c r="E40" s="341"/>
      <c r="F40" s="342"/>
      <c r="G40" s="126"/>
      <c r="H40" s="153"/>
      <c r="I40" s="126"/>
      <c r="J40" s="341"/>
      <c r="K40" s="343"/>
    </row>
    <row r="41" spans="1:15" ht="24.95" customHeight="1" x14ac:dyDescent="0.15">
      <c r="A41" s="311" t="s">
        <v>119</v>
      </c>
      <c r="B41" s="313">
        <f>SUM(B27:B40)</f>
        <v>0</v>
      </c>
      <c r="C41" s="322" t="s">
        <v>163</v>
      </c>
      <c r="D41" s="323"/>
      <c r="E41" s="323"/>
      <c r="F41" s="323"/>
      <c r="G41" s="323"/>
      <c r="H41" s="323"/>
      <c r="I41" s="323"/>
      <c r="J41" s="323"/>
      <c r="K41" s="323"/>
    </row>
    <row r="42" spans="1:15" ht="24.95" customHeight="1" x14ac:dyDescent="0.15">
      <c r="A42" s="312"/>
      <c r="B42" s="314"/>
      <c r="C42" s="322"/>
      <c r="D42" s="323"/>
      <c r="E42" s="323"/>
      <c r="F42" s="323"/>
      <c r="G42" s="323"/>
      <c r="H42" s="323"/>
      <c r="I42" s="323"/>
      <c r="J42" s="323"/>
      <c r="K42" s="323"/>
    </row>
    <row r="43" spans="1:15" ht="36.75" customHeight="1" x14ac:dyDescent="0.2">
      <c r="A43" s="333" t="s">
        <v>107</v>
      </c>
      <c r="B43" s="333"/>
      <c r="C43" s="333"/>
      <c r="D43" s="93"/>
      <c r="E43" s="88" t="s">
        <v>109</v>
      </c>
      <c r="F43" s="334" t="str">
        <f>+F1</f>
        <v>文　具　費</v>
      </c>
      <c r="G43" s="334"/>
      <c r="H43" s="95"/>
    </row>
    <row r="44" spans="1:15" ht="5.25" customHeight="1" x14ac:dyDescent="0.15">
      <c r="A44" s="91"/>
    </row>
    <row r="45" spans="1:15" ht="20.25" customHeight="1" x14ac:dyDescent="0.15">
      <c r="A45" s="326" t="s">
        <v>133</v>
      </c>
      <c r="B45" s="328" t="s">
        <v>19</v>
      </c>
      <c r="C45" s="324" t="s">
        <v>151</v>
      </c>
      <c r="D45" s="324" t="s">
        <v>54</v>
      </c>
      <c r="E45" s="315" t="s">
        <v>48</v>
      </c>
      <c r="F45" s="316"/>
      <c r="G45" s="316"/>
      <c r="H45" s="317"/>
      <c r="I45" s="318" t="s">
        <v>125</v>
      </c>
      <c r="J45" s="335" t="s">
        <v>21</v>
      </c>
      <c r="K45" s="336"/>
    </row>
    <row r="46" spans="1:15" ht="30.75" customHeight="1" x14ac:dyDescent="0.15">
      <c r="A46" s="327"/>
      <c r="B46" s="329"/>
      <c r="C46" s="348"/>
      <c r="D46" s="325"/>
      <c r="E46" s="320" t="s">
        <v>16</v>
      </c>
      <c r="F46" s="321"/>
      <c r="G46" s="141" t="s">
        <v>17</v>
      </c>
      <c r="H46" s="146" t="s">
        <v>132</v>
      </c>
      <c r="I46" s="319"/>
      <c r="J46" s="337"/>
      <c r="K46" s="338"/>
    </row>
    <row r="47" spans="1:15" ht="13.5" customHeight="1" x14ac:dyDescent="0.15">
      <c r="A47" s="131"/>
      <c r="B47" s="132" t="s">
        <v>9</v>
      </c>
      <c r="C47" s="144"/>
      <c r="D47" s="142"/>
      <c r="E47" s="330"/>
      <c r="F47" s="331"/>
      <c r="G47" s="134"/>
      <c r="H47" s="144"/>
      <c r="I47" s="135"/>
      <c r="J47" s="330"/>
      <c r="K47" s="332"/>
    </row>
    <row r="48" spans="1:15" ht="27.75" customHeight="1" x14ac:dyDescent="0.15">
      <c r="A48" s="123"/>
      <c r="B48" s="113"/>
      <c r="C48" s="115"/>
      <c r="D48" s="115"/>
      <c r="E48" s="344"/>
      <c r="F48" s="345"/>
      <c r="G48" s="115"/>
      <c r="H48" s="155"/>
      <c r="I48" s="115"/>
      <c r="J48" s="344"/>
      <c r="K48" s="346"/>
      <c r="L48" s="31" t="s">
        <v>80</v>
      </c>
      <c r="O48" s="31">
        <f>SUMIF(C48:C61,L48,B48:B61)</f>
        <v>0</v>
      </c>
    </row>
    <row r="49" spans="1:15" ht="30" customHeight="1" x14ac:dyDescent="0.15">
      <c r="A49" s="124"/>
      <c r="B49" s="125"/>
      <c r="C49" s="115"/>
      <c r="D49" s="120"/>
      <c r="E49" s="344"/>
      <c r="F49" s="345"/>
      <c r="G49" s="120"/>
      <c r="H49" s="154"/>
      <c r="I49" s="120"/>
      <c r="J49" s="344"/>
      <c r="K49" s="346"/>
      <c r="L49" s="31" t="s">
        <v>81</v>
      </c>
      <c r="O49" s="31">
        <f>SUMIF(C48:C61,L49,B48:B61)</f>
        <v>0</v>
      </c>
    </row>
    <row r="50" spans="1:15" ht="30" customHeight="1" x14ac:dyDescent="0.15">
      <c r="A50" s="123"/>
      <c r="B50" s="113"/>
      <c r="C50" s="115"/>
      <c r="D50" s="115"/>
      <c r="E50" s="344"/>
      <c r="F50" s="345"/>
      <c r="G50" s="115"/>
      <c r="H50" s="155"/>
      <c r="I50" s="115"/>
      <c r="J50" s="344"/>
      <c r="K50" s="346"/>
    </row>
    <row r="51" spans="1:15" ht="30" customHeight="1" x14ac:dyDescent="0.15">
      <c r="A51" s="124"/>
      <c r="B51" s="125"/>
      <c r="C51" s="115"/>
      <c r="D51" s="120"/>
      <c r="E51" s="344"/>
      <c r="F51" s="345"/>
      <c r="G51" s="120"/>
      <c r="H51" s="154"/>
      <c r="I51" s="120"/>
      <c r="J51" s="344"/>
      <c r="K51" s="346"/>
    </row>
    <row r="52" spans="1:15" ht="30" customHeight="1" x14ac:dyDescent="0.15">
      <c r="A52" s="123"/>
      <c r="B52" s="113"/>
      <c r="C52" s="115"/>
      <c r="D52" s="115"/>
      <c r="E52" s="344"/>
      <c r="F52" s="345"/>
      <c r="G52" s="115"/>
      <c r="H52" s="155"/>
      <c r="I52" s="115"/>
      <c r="J52" s="344"/>
      <c r="K52" s="346"/>
    </row>
    <row r="53" spans="1:15" ht="30" customHeight="1" x14ac:dyDescent="0.15">
      <c r="A53" s="124"/>
      <c r="B53" s="125"/>
      <c r="C53" s="115"/>
      <c r="D53" s="120"/>
      <c r="E53" s="344"/>
      <c r="F53" s="345"/>
      <c r="G53" s="120"/>
      <c r="H53" s="154"/>
      <c r="I53" s="120"/>
      <c r="J53" s="344"/>
      <c r="K53" s="346"/>
    </row>
    <row r="54" spans="1:15" ht="30" customHeight="1" x14ac:dyDescent="0.15">
      <c r="A54" s="123"/>
      <c r="B54" s="113"/>
      <c r="C54" s="115"/>
      <c r="D54" s="115"/>
      <c r="E54" s="344"/>
      <c r="F54" s="345"/>
      <c r="G54" s="115"/>
      <c r="H54" s="155"/>
      <c r="I54" s="115"/>
      <c r="J54" s="344"/>
      <c r="K54" s="346"/>
    </row>
    <row r="55" spans="1:15" ht="30" customHeight="1" x14ac:dyDescent="0.15">
      <c r="A55" s="124"/>
      <c r="B55" s="125"/>
      <c r="C55" s="115"/>
      <c r="D55" s="120"/>
      <c r="E55" s="344"/>
      <c r="F55" s="345"/>
      <c r="G55" s="120"/>
      <c r="H55" s="154"/>
      <c r="I55" s="120"/>
      <c r="J55" s="344"/>
      <c r="K55" s="346"/>
    </row>
    <row r="56" spans="1:15" ht="30" customHeight="1" x14ac:dyDescent="0.15">
      <c r="A56" s="123"/>
      <c r="B56" s="113"/>
      <c r="C56" s="115"/>
      <c r="D56" s="115"/>
      <c r="E56" s="344"/>
      <c r="F56" s="345"/>
      <c r="G56" s="115"/>
      <c r="H56" s="155"/>
      <c r="I56" s="115"/>
      <c r="J56" s="344"/>
      <c r="K56" s="346"/>
    </row>
    <row r="57" spans="1:15" ht="30" customHeight="1" x14ac:dyDescent="0.15">
      <c r="A57" s="124"/>
      <c r="B57" s="125"/>
      <c r="C57" s="115"/>
      <c r="D57" s="120"/>
      <c r="E57" s="344"/>
      <c r="F57" s="345"/>
      <c r="G57" s="120"/>
      <c r="H57" s="154"/>
      <c r="I57" s="120"/>
      <c r="J57" s="344"/>
      <c r="K57" s="346"/>
    </row>
    <row r="58" spans="1:15" ht="30" customHeight="1" x14ac:dyDescent="0.15">
      <c r="A58" s="123"/>
      <c r="B58" s="113"/>
      <c r="C58" s="115"/>
      <c r="D58" s="115"/>
      <c r="E58" s="344"/>
      <c r="F58" s="345"/>
      <c r="G58" s="115"/>
      <c r="H58" s="155"/>
      <c r="I58" s="115"/>
      <c r="J58" s="344"/>
      <c r="K58" s="346"/>
    </row>
    <row r="59" spans="1:15" ht="30" customHeight="1" x14ac:dyDescent="0.15">
      <c r="A59" s="124"/>
      <c r="B59" s="125"/>
      <c r="C59" s="115"/>
      <c r="D59" s="120"/>
      <c r="E59" s="344"/>
      <c r="F59" s="345"/>
      <c r="G59" s="120"/>
      <c r="H59" s="154"/>
      <c r="I59" s="120"/>
      <c r="J59" s="344"/>
      <c r="K59" s="346"/>
    </row>
    <row r="60" spans="1:15" ht="30" customHeight="1" x14ac:dyDescent="0.15">
      <c r="A60" s="123"/>
      <c r="B60" s="113"/>
      <c r="C60" s="115"/>
      <c r="D60" s="115"/>
      <c r="E60" s="344"/>
      <c r="F60" s="345"/>
      <c r="G60" s="115"/>
      <c r="H60" s="155"/>
      <c r="I60" s="115"/>
      <c r="J60" s="344"/>
      <c r="K60" s="346"/>
    </row>
    <row r="61" spans="1:15" ht="30" customHeight="1" x14ac:dyDescent="0.15">
      <c r="A61" s="143"/>
      <c r="B61" s="157"/>
      <c r="C61" s="126"/>
      <c r="D61" s="126"/>
      <c r="E61" s="341"/>
      <c r="F61" s="342"/>
      <c r="G61" s="126"/>
      <c r="H61" s="153"/>
      <c r="I61" s="126"/>
      <c r="J61" s="341"/>
      <c r="K61" s="343"/>
    </row>
    <row r="62" spans="1:15" ht="24.95" customHeight="1" x14ac:dyDescent="0.15">
      <c r="A62" s="311" t="s">
        <v>119</v>
      </c>
      <c r="B62" s="313">
        <f>SUM(B48:B61)</f>
        <v>0</v>
      </c>
      <c r="C62" s="322" t="s">
        <v>163</v>
      </c>
      <c r="D62" s="323"/>
      <c r="E62" s="323"/>
      <c r="F62" s="323"/>
      <c r="G62" s="323"/>
      <c r="H62" s="323"/>
      <c r="I62" s="323"/>
      <c r="J62" s="323"/>
      <c r="K62" s="323"/>
    </row>
    <row r="63" spans="1:15" ht="24.95" customHeight="1" x14ac:dyDescent="0.15">
      <c r="A63" s="312"/>
      <c r="B63" s="314"/>
      <c r="C63" s="322"/>
      <c r="D63" s="323"/>
      <c r="E63" s="323"/>
      <c r="F63" s="323"/>
      <c r="G63" s="323"/>
      <c r="H63" s="323"/>
      <c r="I63" s="323"/>
      <c r="J63" s="323"/>
      <c r="K63" s="323"/>
    </row>
    <row r="64" spans="1:15" ht="36.75" customHeight="1" x14ac:dyDescent="0.2">
      <c r="A64" s="333" t="s">
        <v>107</v>
      </c>
      <c r="B64" s="333"/>
      <c r="C64" s="333"/>
      <c r="D64" s="93"/>
      <c r="E64" s="88" t="s">
        <v>109</v>
      </c>
      <c r="F64" s="334" t="str">
        <f>+F1</f>
        <v>文　具　費</v>
      </c>
      <c r="G64" s="334"/>
      <c r="H64" s="95"/>
    </row>
    <row r="65" spans="1:15" ht="5.25" customHeight="1" x14ac:dyDescent="0.15">
      <c r="A65" s="91"/>
    </row>
    <row r="66" spans="1:15" ht="20.25" customHeight="1" x14ac:dyDescent="0.15">
      <c r="A66" s="326" t="s">
        <v>133</v>
      </c>
      <c r="B66" s="328" t="s">
        <v>19</v>
      </c>
      <c r="C66" s="324" t="s">
        <v>151</v>
      </c>
      <c r="D66" s="324" t="s">
        <v>54</v>
      </c>
      <c r="E66" s="315" t="s">
        <v>48</v>
      </c>
      <c r="F66" s="316"/>
      <c r="G66" s="316"/>
      <c r="H66" s="317"/>
      <c r="I66" s="318" t="s">
        <v>125</v>
      </c>
      <c r="J66" s="335" t="s">
        <v>21</v>
      </c>
      <c r="K66" s="336"/>
    </row>
    <row r="67" spans="1:15" ht="30.75" customHeight="1" x14ac:dyDescent="0.15">
      <c r="A67" s="327"/>
      <c r="B67" s="329"/>
      <c r="C67" s="348"/>
      <c r="D67" s="325"/>
      <c r="E67" s="320" t="s">
        <v>16</v>
      </c>
      <c r="F67" s="321"/>
      <c r="G67" s="141" t="s">
        <v>17</v>
      </c>
      <c r="H67" s="146" t="s">
        <v>132</v>
      </c>
      <c r="I67" s="319"/>
      <c r="J67" s="337"/>
      <c r="K67" s="338"/>
    </row>
    <row r="68" spans="1:15" ht="13.5" customHeight="1" x14ac:dyDescent="0.15">
      <c r="A68" s="131"/>
      <c r="B68" s="132" t="s">
        <v>9</v>
      </c>
      <c r="C68" s="144"/>
      <c r="D68" s="142"/>
      <c r="E68" s="330"/>
      <c r="F68" s="331"/>
      <c r="G68" s="134"/>
      <c r="H68" s="144"/>
      <c r="I68" s="135"/>
      <c r="J68" s="330"/>
      <c r="K68" s="332"/>
    </row>
    <row r="69" spans="1:15" ht="27.75" customHeight="1" x14ac:dyDescent="0.15">
      <c r="A69" s="123"/>
      <c r="B69" s="113"/>
      <c r="C69" s="115"/>
      <c r="D69" s="115"/>
      <c r="E69" s="344"/>
      <c r="F69" s="345"/>
      <c r="G69" s="115"/>
      <c r="H69" s="155"/>
      <c r="I69" s="115"/>
      <c r="J69" s="344"/>
      <c r="K69" s="346"/>
      <c r="L69" s="31" t="s">
        <v>80</v>
      </c>
      <c r="O69" s="31">
        <f>SUMIF(C69:C82,L69,B69:B82)</f>
        <v>0</v>
      </c>
    </row>
    <row r="70" spans="1:15" ht="30" customHeight="1" x14ac:dyDescent="0.15">
      <c r="A70" s="124"/>
      <c r="B70" s="125"/>
      <c r="C70" s="115"/>
      <c r="D70" s="120"/>
      <c r="E70" s="344"/>
      <c r="F70" s="345"/>
      <c r="G70" s="120"/>
      <c r="H70" s="154"/>
      <c r="I70" s="120"/>
      <c r="J70" s="344"/>
      <c r="K70" s="346"/>
      <c r="L70" s="31" t="s">
        <v>81</v>
      </c>
      <c r="O70" s="31">
        <f>SUMIF(C69:C82,L70,B69:B82)</f>
        <v>0</v>
      </c>
    </row>
    <row r="71" spans="1:15" ht="30" customHeight="1" x14ac:dyDescent="0.15">
      <c r="A71" s="123"/>
      <c r="B71" s="113"/>
      <c r="C71" s="115"/>
      <c r="D71" s="115"/>
      <c r="E71" s="344"/>
      <c r="F71" s="345"/>
      <c r="G71" s="115"/>
      <c r="H71" s="155"/>
      <c r="I71" s="115"/>
      <c r="J71" s="344"/>
      <c r="K71" s="346"/>
    </row>
    <row r="72" spans="1:15" ht="30" customHeight="1" x14ac:dyDescent="0.15">
      <c r="A72" s="124"/>
      <c r="B72" s="125"/>
      <c r="C72" s="115"/>
      <c r="D72" s="120"/>
      <c r="E72" s="344"/>
      <c r="F72" s="345"/>
      <c r="G72" s="120"/>
      <c r="H72" s="154"/>
      <c r="I72" s="120"/>
      <c r="J72" s="344"/>
      <c r="K72" s="346"/>
    </row>
    <row r="73" spans="1:15" ht="30" customHeight="1" x14ac:dyDescent="0.15">
      <c r="A73" s="123"/>
      <c r="B73" s="113"/>
      <c r="C73" s="115"/>
      <c r="D73" s="115"/>
      <c r="E73" s="344"/>
      <c r="F73" s="345"/>
      <c r="G73" s="115"/>
      <c r="H73" s="155"/>
      <c r="I73" s="115"/>
      <c r="J73" s="344"/>
      <c r="K73" s="346"/>
    </row>
    <row r="74" spans="1:15" ht="30" customHeight="1" x14ac:dyDescent="0.15">
      <c r="A74" s="124"/>
      <c r="B74" s="125"/>
      <c r="C74" s="115"/>
      <c r="D74" s="120"/>
      <c r="E74" s="344"/>
      <c r="F74" s="345"/>
      <c r="G74" s="120"/>
      <c r="H74" s="154"/>
      <c r="I74" s="120"/>
      <c r="J74" s="344"/>
      <c r="K74" s="346"/>
    </row>
    <row r="75" spans="1:15" ht="30" customHeight="1" x14ac:dyDescent="0.15">
      <c r="A75" s="123"/>
      <c r="B75" s="113"/>
      <c r="C75" s="115"/>
      <c r="D75" s="115"/>
      <c r="E75" s="344"/>
      <c r="F75" s="345"/>
      <c r="G75" s="115"/>
      <c r="H75" s="155"/>
      <c r="I75" s="115"/>
      <c r="J75" s="344"/>
      <c r="K75" s="346"/>
    </row>
    <row r="76" spans="1:15" ht="30" customHeight="1" x14ac:dyDescent="0.15">
      <c r="A76" s="124"/>
      <c r="B76" s="125"/>
      <c r="C76" s="115"/>
      <c r="D76" s="120"/>
      <c r="E76" s="344"/>
      <c r="F76" s="345"/>
      <c r="G76" s="120"/>
      <c r="H76" s="154"/>
      <c r="I76" s="120"/>
      <c r="J76" s="344"/>
      <c r="K76" s="346"/>
    </row>
    <row r="77" spans="1:15" ht="30" customHeight="1" x14ac:dyDescent="0.15">
      <c r="A77" s="123"/>
      <c r="B77" s="113"/>
      <c r="C77" s="115"/>
      <c r="D77" s="115"/>
      <c r="E77" s="344"/>
      <c r="F77" s="345"/>
      <c r="G77" s="115"/>
      <c r="H77" s="155"/>
      <c r="I77" s="115"/>
      <c r="J77" s="344"/>
      <c r="K77" s="346"/>
    </row>
    <row r="78" spans="1:15" ht="30" customHeight="1" x14ac:dyDescent="0.15">
      <c r="A78" s="124"/>
      <c r="B78" s="125"/>
      <c r="C78" s="115"/>
      <c r="D78" s="120"/>
      <c r="E78" s="344"/>
      <c r="F78" s="345"/>
      <c r="G78" s="120"/>
      <c r="H78" s="154"/>
      <c r="I78" s="120"/>
      <c r="J78" s="344"/>
      <c r="K78" s="346"/>
    </row>
    <row r="79" spans="1:15" ht="30" customHeight="1" x14ac:dyDescent="0.15">
      <c r="A79" s="123"/>
      <c r="B79" s="113"/>
      <c r="C79" s="115"/>
      <c r="D79" s="115"/>
      <c r="E79" s="344"/>
      <c r="F79" s="345"/>
      <c r="G79" s="115"/>
      <c r="H79" s="155"/>
      <c r="I79" s="115"/>
      <c r="J79" s="344"/>
      <c r="K79" s="346"/>
    </row>
    <row r="80" spans="1:15" ht="30" customHeight="1" x14ac:dyDescent="0.15">
      <c r="A80" s="124"/>
      <c r="B80" s="125"/>
      <c r="C80" s="115"/>
      <c r="D80" s="120"/>
      <c r="E80" s="344"/>
      <c r="F80" s="345"/>
      <c r="G80" s="120"/>
      <c r="H80" s="154"/>
      <c r="I80" s="120"/>
      <c r="J80" s="344"/>
      <c r="K80" s="346"/>
    </row>
    <row r="81" spans="1:15" ht="30" customHeight="1" x14ac:dyDescent="0.15">
      <c r="A81" s="123"/>
      <c r="B81" s="113"/>
      <c r="C81" s="115"/>
      <c r="D81" s="115"/>
      <c r="E81" s="344"/>
      <c r="F81" s="345"/>
      <c r="G81" s="115"/>
      <c r="H81" s="155"/>
      <c r="I81" s="115"/>
      <c r="J81" s="344"/>
      <c r="K81" s="346"/>
    </row>
    <row r="82" spans="1:15" ht="30" customHeight="1" x14ac:dyDescent="0.15">
      <c r="A82" s="143"/>
      <c r="B82" s="157"/>
      <c r="C82" s="126"/>
      <c r="D82" s="126"/>
      <c r="E82" s="341"/>
      <c r="F82" s="342"/>
      <c r="G82" s="126"/>
      <c r="H82" s="153"/>
      <c r="I82" s="126"/>
      <c r="J82" s="341"/>
      <c r="K82" s="343"/>
    </row>
    <row r="83" spans="1:15" ht="24.95" customHeight="1" x14ac:dyDescent="0.15">
      <c r="A83" s="311" t="s">
        <v>119</v>
      </c>
      <c r="B83" s="313">
        <f>SUM(B69:B82)</f>
        <v>0</v>
      </c>
      <c r="C83" s="322" t="s">
        <v>163</v>
      </c>
      <c r="D83" s="323"/>
      <c r="E83" s="323"/>
      <c r="F83" s="323"/>
      <c r="G83" s="323"/>
      <c r="H83" s="323"/>
      <c r="I83" s="323"/>
      <c r="J83" s="323"/>
      <c r="K83" s="323"/>
    </row>
    <row r="84" spans="1:15" ht="24.95" customHeight="1" x14ac:dyDescent="0.15">
      <c r="A84" s="312"/>
      <c r="B84" s="314"/>
      <c r="C84" s="322"/>
      <c r="D84" s="323"/>
      <c r="E84" s="323"/>
      <c r="F84" s="323"/>
      <c r="G84" s="323"/>
      <c r="H84" s="323"/>
      <c r="I84" s="323"/>
      <c r="J84" s="323"/>
      <c r="K84" s="323"/>
    </row>
    <row r="85" spans="1:15" ht="36.75" customHeight="1" x14ac:dyDescent="0.2">
      <c r="A85" s="333" t="s">
        <v>107</v>
      </c>
      <c r="B85" s="333"/>
      <c r="C85" s="333"/>
      <c r="D85" s="93"/>
      <c r="E85" s="88" t="s">
        <v>109</v>
      </c>
      <c r="F85" s="334" t="str">
        <f>+F1</f>
        <v>文　具　費</v>
      </c>
      <c r="G85" s="334"/>
      <c r="H85" s="95"/>
    </row>
    <row r="86" spans="1:15" ht="5.25" customHeight="1" x14ac:dyDescent="0.15">
      <c r="A86" s="91"/>
    </row>
    <row r="87" spans="1:15" ht="20.25" customHeight="1" x14ac:dyDescent="0.15">
      <c r="A87" s="326" t="s">
        <v>133</v>
      </c>
      <c r="B87" s="328" t="s">
        <v>19</v>
      </c>
      <c r="C87" s="324" t="s">
        <v>151</v>
      </c>
      <c r="D87" s="324" t="s">
        <v>54</v>
      </c>
      <c r="E87" s="315" t="s">
        <v>48</v>
      </c>
      <c r="F87" s="316"/>
      <c r="G87" s="316"/>
      <c r="H87" s="317"/>
      <c r="I87" s="318" t="s">
        <v>125</v>
      </c>
      <c r="J87" s="335" t="s">
        <v>21</v>
      </c>
      <c r="K87" s="336"/>
    </row>
    <row r="88" spans="1:15" ht="30.75" customHeight="1" x14ac:dyDescent="0.15">
      <c r="A88" s="327"/>
      <c r="B88" s="329"/>
      <c r="C88" s="348"/>
      <c r="D88" s="325"/>
      <c r="E88" s="320" t="s">
        <v>16</v>
      </c>
      <c r="F88" s="321"/>
      <c r="G88" s="141" t="s">
        <v>17</v>
      </c>
      <c r="H88" s="146" t="s">
        <v>132</v>
      </c>
      <c r="I88" s="319"/>
      <c r="J88" s="337"/>
      <c r="K88" s="338"/>
    </row>
    <row r="89" spans="1:15" ht="13.5" customHeight="1" x14ac:dyDescent="0.15">
      <c r="A89" s="131"/>
      <c r="B89" s="132" t="s">
        <v>9</v>
      </c>
      <c r="C89" s="144"/>
      <c r="D89" s="142"/>
      <c r="E89" s="330"/>
      <c r="F89" s="331"/>
      <c r="G89" s="134"/>
      <c r="H89" s="144"/>
      <c r="I89" s="135"/>
      <c r="J89" s="330"/>
      <c r="K89" s="332"/>
    </row>
    <row r="90" spans="1:15" ht="27.75" customHeight="1" x14ac:dyDescent="0.15">
      <c r="A90" s="123"/>
      <c r="B90" s="113"/>
      <c r="C90" s="115"/>
      <c r="D90" s="115"/>
      <c r="E90" s="344"/>
      <c r="F90" s="345"/>
      <c r="G90" s="115"/>
      <c r="H90" s="155"/>
      <c r="I90" s="115"/>
      <c r="J90" s="344"/>
      <c r="K90" s="346"/>
      <c r="L90" s="31" t="s">
        <v>80</v>
      </c>
      <c r="O90" s="31">
        <f>SUMIF(C90:C103,L90,B90:B103)</f>
        <v>0</v>
      </c>
    </row>
    <row r="91" spans="1:15" ht="30" customHeight="1" x14ac:dyDescent="0.15">
      <c r="A91" s="124"/>
      <c r="B91" s="125"/>
      <c r="C91" s="115"/>
      <c r="D91" s="120"/>
      <c r="E91" s="344"/>
      <c r="F91" s="345"/>
      <c r="G91" s="120"/>
      <c r="H91" s="154"/>
      <c r="I91" s="120"/>
      <c r="J91" s="344"/>
      <c r="K91" s="346"/>
      <c r="L91" s="31" t="s">
        <v>81</v>
      </c>
      <c r="O91" s="31">
        <f>SUMIF(C90:C103,L91,B90:B103)</f>
        <v>0</v>
      </c>
    </row>
    <row r="92" spans="1:15" ht="30" customHeight="1" x14ac:dyDescent="0.15">
      <c r="A92" s="123"/>
      <c r="B92" s="113"/>
      <c r="C92" s="115"/>
      <c r="D92" s="115"/>
      <c r="E92" s="344"/>
      <c r="F92" s="345"/>
      <c r="G92" s="115"/>
      <c r="H92" s="155"/>
      <c r="I92" s="115"/>
      <c r="J92" s="344"/>
      <c r="K92" s="346"/>
    </row>
    <row r="93" spans="1:15" ht="30" customHeight="1" x14ac:dyDescent="0.15">
      <c r="A93" s="124"/>
      <c r="B93" s="125"/>
      <c r="C93" s="115"/>
      <c r="D93" s="120"/>
      <c r="E93" s="344"/>
      <c r="F93" s="345"/>
      <c r="G93" s="120"/>
      <c r="H93" s="154"/>
      <c r="I93" s="120"/>
      <c r="J93" s="344"/>
      <c r="K93" s="346"/>
    </row>
    <row r="94" spans="1:15" ht="30" customHeight="1" x14ac:dyDescent="0.15">
      <c r="A94" s="123"/>
      <c r="B94" s="113"/>
      <c r="C94" s="115"/>
      <c r="D94" s="115"/>
      <c r="E94" s="344"/>
      <c r="F94" s="345"/>
      <c r="G94" s="115"/>
      <c r="H94" s="155"/>
      <c r="I94" s="115"/>
      <c r="J94" s="344"/>
      <c r="K94" s="346"/>
    </row>
    <row r="95" spans="1:15" ht="30" customHeight="1" x14ac:dyDescent="0.15">
      <c r="A95" s="124"/>
      <c r="B95" s="125"/>
      <c r="C95" s="115"/>
      <c r="D95" s="120"/>
      <c r="E95" s="344"/>
      <c r="F95" s="345"/>
      <c r="G95" s="120"/>
      <c r="H95" s="154"/>
      <c r="I95" s="120"/>
      <c r="J95" s="344"/>
      <c r="K95" s="346"/>
    </row>
    <row r="96" spans="1:15" ht="30" customHeight="1" x14ac:dyDescent="0.15">
      <c r="A96" s="123"/>
      <c r="B96" s="113"/>
      <c r="C96" s="115"/>
      <c r="D96" s="115"/>
      <c r="E96" s="344"/>
      <c r="F96" s="345"/>
      <c r="G96" s="115"/>
      <c r="H96" s="155"/>
      <c r="I96" s="115"/>
      <c r="J96" s="344"/>
      <c r="K96" s="346"/>
    </row>
    <row r="97" spans="1:11" ht="30" customHeight="1" x14ac:dyDescent="0.15">
      <c r="A97" s="124"/>
      <c r="B97" s="125"/>
      <c r="C97" s="115"/>
      <c r="D97" s="120"/>
      <c r="E97" s="344"/>
      <c r="F97" s="345"/>
      <c r="G97" s="120"/>
      <c r="H97" s="154"/>
      <c r="I97" s="120"/>
      <c r="J97" s="344"/>
      <c r="K97" s="346"/>
    </row>
    <row r="98" spans="1:11" ht="30" customHeight="1" x14ac:dyDescent="0.15">
      <c r="A98" s="123"/>
      <c r="B98" s="113"/>
      <c r="C98" s="115"/>
      <c r="D98" s="115"/>
      <c r="E98" s="344"/>
      <c r="F98" s="345"/>
      <c r="G98" s="115"/>
      <c r="H98" s="155"/>
      <c r="I98" s="115"/>
      <c r="J98" s="344"/>
      <c r="K98" s="346"/>
    </row>
    <row r="99" spans="1:11" ht="30" customHeight="1" x14ac:dyDescent="0.15">
      <c r="A99" s="124"/>
      <c r="B99" s="125"/>
      <c r="C99" s="115"/>
      <c r="D99" s="120"/>
      <c r="E99" s="344"/>
      <c r="F99" s="345"/>
      <c r="G99" s="120"/>
      <c r="H99" s="154"/>
      <c r="I99" s="120"/>
      <c r="J99" s="344"/>
      <c r="K99" s="346"/>
    </row>
    <row r="100" spans="1:11" ht="30" customHeight="1" x14ac:dyDescent="0.15">
      <c r="A100" s="123"/>
      <c r="B100" s="113"/>
      <c r="C100" s="115"/>
      <c r="D100" s="115"/>
      <c r="E100" s="344"/>
      <c r="F100" s="345"/>
      <c r="G100" s="115"/>
      <c r="H100" s="155"/>
      <c r="I100" s="115"/>
      <c r="J100" s="344"/>
      <c r="K100" s="346"/>
    </row>
    <row r="101" spans="1:11" ht="30" customHeight="1" x14ac:dyDescent="0.15">
      <c r="A101" s="124"/>
      <c r="B101" s="125"/>
      <c r="C101" s="115"/>
      <c r="D101" s="120"/>
      <c r="E101" s="344"/>
      <c r="F101" s="345"/>
      <c r="G101" s="120"/>
      <c r="H101" s="154"/>
      <c r="I101" s="120"/>
      <c r="J101" s="344"/>
      <c r="K101" s="346"/>
    </row>
    <row r="102" spans="1:11" ht="30" customHeight="1" x14ac:dyDescent="0.15">
      <c r="A102" s="123"/>
      <c r="B102" s="113"/>
      <c r="C102" s="115"/>
      <c r="D102" s="115"/>
      <c r="E102" s="344"/>
      <c r="F102" s="345"/>
      <c r="G102" s="115"/>
      <c r="H102" s="155"/>
      <c r="I102" s="115"/>
      <c r="J102" s="344"/>
      <c r="K102" s="346"/>
    </row>
    <row r="103" spans="1:11" ht="30" customHeight="1" x14ac:dyDescent="0.15">
      <c r="A103" s="143"/>
      <c r="B103" s="157"/>
      <c r="C103" s="126"/>
      <c r="D103" s="126"/>
      <c r="E103" s="341"/>
      <c r="F103" s="342"/>
      <c r="G103" s="126"/>
      <c r="H103" s="153"/>
      <c r="I103" s="126"/>
      <c r="J103" s="341"/>
      <c r="K103" s="343"/>
    </row>
    <row r="104" spans="1:11" ht="24.95" customHeight="1" x14ac:dyDescent="0.15">
      <c r="A104" s="311" t="s">
        <v>119</v>
      </c>
      <c r="B104" s="313">
        <f>SUM(B90:B103)</f>
        <v>0</v>
      </c>
      <c r="C104" s="322" t="s">
        <v>163</v>
      </c>
      <c r="D104" s="323"/>
      <c r="E104" s="323"/>
      <c r="F104" s="323"/>
      <c r="G104" s="323"/>
      <c r="H104" s="323"/>
      <c r="I104" s="323"/>
      <c r="J104" s="323"/>
      <c r="K104" s="323"/>
    </row>
    <row r="105" spans="1:11" ht="24.95" customHeight="1" x14ac:dyDescent="0.15">
      <c r="A105" s="312"/>
      <c r="B105" s="314"/>
      <c r="C105" s="322"/>
      <c r="D105" s="323"/>
      <c r="E105" s="323"/>
      <c r="F105" s="323"/>
      <c r="G105" s="323"/>
      <c r="H105" s="323"/>
      <c r="I105" s="323"/>
      <c r="J105" s="323"/>
      <c r="K105" s="323"/>
    </row>
  </sheetData>
  <sheetProtection sheet="1" objects="1" scenarios="1" selectLockedCells="1"/>
  <mergeCells count="215">
    <mergeCell ref="E99:F99"/>
    <mergeCell ref="J99:K99"/>
    <mergeCell ref="E100:F100"/>
    <mergeCell ref="J100:K100"/>
    <mergeCell ref="A104:A105"/>
    <mergeCell ref="B104:B105"/>
    <mergeCell ref="E101:F101"/>
    <mergeCell ref="J101:K101"/>
    <mergeCell ref="E102:F102"/>
    <mergeCell ref="J102:K102"/>
    <mergeCell ref="E103:F103"/>
    <mergeCell ref="J103:K103"/>
    <mergeCell ref="C104:K105"/>
    <mergeCell ref="E94:F94"/>
    <mergeCell ref="J94:K94"/>
    <mergeCell ref="E95:F95"/>
    <mergeCell ref="J95:K95"/>
    <mergeCell ref="E96:F96"/>
    <mergeCell ref="J96:K96"/>
    <mergeCell ref="E97:F97"/>
    <mergeCell ref="J97:K97"/>
    <mergeCell ref="E98:F98"/>
    <mergeCell ref="J98:K98"/>
    <mergeCell ref="E89:F89"/>
    <mergeCell ref="J89:K89"/>
    <mergeCell ref="E90:F90"/>
    <mergeCell ref="J90:K90"/>
    <mergeCell ref="E91:F91"/>
    <mergeCell ref="J91:K91"/>
    <mergeCell ref="E92:F92"/>
    <mergeCell ref="J92:K92"/>
    <mergeCell ref="E93:F93"/>
    <mergeCell ref="J93:K93"/>
    <mergeCell ref="E78:F78"/>
    <mergeCell ref="J78:K78"/>
    <mergeCell ref="E79:F79"/>
    <mergeCell ref="J79:K79"/>
    <mergeCell ref="E80:F80"/>
    <mergeCell ref="J80:K80"/>
    <mergeCell ref="E81:F81"/>
    <mergeCell ref="J81:K81"/>
    <mergeCell ref="A87:A88"/>
    <mergeCell ref="B87:B88"/>
    <mergeCell ref="C87:C88"/>
    <mergeCell ref="A83:A84"/>
    <mergeCell ref="B83:B84"/>
    <mergeCell ref="A85:C85"/>
    <mergeCell ref="E82:F82"/>
    <mergeCell ref="J82:K82"/>
    <mergeCell ref="C83:K84"/>
    <mergeCell ref="F85:G85"/>
    <mergeCell ref="D87:D88"/>
    <mergeCell ref="E87:H87"/>
    <mergeCell ref="I87:I88"/>
    <mergeCell ref="J87:K88"/>
    <mergeCell ref="E88:F88"/>
    <mergeCell ref="E73:F73"/>
    <mergeCell ref="J73:K73"/>
    <mergeCell ref="E74:F74"/>
    <mergeCell ref="J74:K74"/>
    <mergeCell ref="E75:F75"/>
    <mergeCell ref="J75:K75"/>
    <mergeCell ref="E76:F76"/>
    <mergeCell ref="J76:K76"/>
    <mergeCell ref="E77:F77"/>
    <mergeCell ref="J77:K77"/>
    <mergeCell ref="A64:C64"/>
    <mergeCell ref="A66:A67"/>
    <mergeCell ref="B66:B67"/>
    <mergeCell ref="C66:C67"/>
    <mergeCell ref="C62:K63"/>
    <mergeCell ref="F64:G64"/>
    <mergeCell ref="D66:D67"/>
    <mergeCell ref="E66:H66"/>
    <mergeCell ref="I66:I67"/>
    <mergeCell ref="J66:K67"/>
    <mergeCell ref="E67:F67"/>
    <mergeCell ref="E58:F58"/>
    <mergeCell ref="J58:K58"/>
    <mergeCell ref="E59:F59"/>
    <mergeCell ref="J59:K59"/>
    <mergeCell ref="E60:F60"/>
    <mergeCell ref="J60:K60"/>
    <mergeCell ref="E61:F61"/>
    <mergeCell ref="J61:K61"/>
    <mergeCell ref="A62:A63"/>
    <mergeCell ref="B62:B63"/>
    <mergeCell ref="E53:F53"/>
    <mergeCell ref="J53:K53"/>
    <mergeCell ref="E54:F54"/>
    <mergeCell ref="J54:K54"/>
    <mergeCell ref="E55:F55"/>
    <mergeCell ref="J55:K55"/>
    <mergeCell ref="E56:F56"/>
    <mergeCell ref="J56:K56"/>
    <mergeCell ref="E57:F57"/>
    <mergeCell ref="J57:K57"/>
    <mergeCell ref="E48:F48"/>
    <mergeCell ref="J48:K48"/>
    <mergeCell ref="E49:F49"/>
    <mergeCell ref="J49:K49"/>
    <mergeCell ref="E50:F50"/>
    <mergeCell ref="J50:K50"/>
    <mergeCell ref="E51:F51"/>
    <mergeCell ref="J51:K51"/>
    <mergeCell ref="E52:F52"/>
    <mergeCell ref="J52:K52"/>
    <mergeCell ref="A45:A46"/>
    <mergeCell ref="B45:B46"/>
    <mergeCell ref="C45:C46"/>
    <mergeCell ref="D45:D46"/>
    <mergeCell ref="E45:H45"/>
    <mergeCell ref="I45:I46"/>
    <mergeCell ref="J45:K46"/>
    <mergeCell ref="E46:F46"/>
    <mergeCell ref="E47:F47"/>
    <mergeCell ref="J47:K47"/>
    <mergeCell ref="E36:F36"/>
    <mergeCell ref="J36:K36"/>
    <mergeCell ref="A41:A42"/>
    <mergeCell ref="B41:B42"/>
    <mergeCell ref="A43:C43"/>
    <mergeCell ref="E37:F37"/>
    <mergeCell ref="J37:K37"/>
    <mergeCell ref="E38:F38"/>
    <mergeCell ref="J38:K38"/>
    <mergeCell ref="E39:F39"/>
    <mergeCell ref="J39:K39"/>
    <mergeCell ref="E40:F40"/>
    <mergeCell ref="J40:K40"/>
    <mergeCell ref="C41:K42"/>
    <mergeCell ref="F43:G43"/>
    <mergeCell ref="E31:F31"/>
    <mergeCell ref="J31:K31"/>
    <mergeCell ref="E32:F32"/>
    <mergeCell ref="J32:K32"/>
    <mergeCell ref="E33:F33"/>
    <mergeCell ref="J33:K33"/>
    <mergeCell ref="E34:F34"/>
    <mergeCell ref="J34:K34"/>
    <mergeCell ref="E35:F35"/>
    <mergeCell ref="J35:K35"/>
    <mergeCell ref="E26:F26"/>
    <mergeCell ref="J26:K26"/>
    <mergeCell ref="E27:F27"/>
    <mergeCell ref="J27:K27"/>
    <mergeCell ref="E28:F28"/>
    <mergeCell ref="J28:K28"/>
    <mergeCell ref="E29:F29"/>
    <mergeCell ref="J29:K29"/>
    <mergeCell ref="E30:F30"/>
    <mergeCell ref="J30:K30"/>
    <mergeCell ref="A20:A21"/>
    <mergeCell ref="B20:B21"/>
    <mergeCell ref="A22:C22"/>
    <mergeCell ref="A24:A25"/>
    <mergeCell ref="B24:B25"/>
    <mergeCell ref="C24:C25"/>
    <mergeCell ref="C20:K21"/>
    <mergeCell ref="F22:G22"/>
    <mergeCell ref="D24:D25"/>
    <mergeCell ref="E24:H24"/>
    <mergeCell ref="I24:I25"/>
    <mergeCell ref="J24:K25"/>
    <mergeCell ref="E25:F25"/>
    <mergeCell ref="E15:F15"/>
    <mergeCell ref="J15:K15"/>
    <mergeCell ref="E16:F16"/>
    <mergeCell ref="J16:K16"/>
    <mergeCell ref="E17:F17"/>
    <mergeCell ref="J17:K17"/>
    <mergeCell ref="E18:F18"/>
    <mergeCell ref="J18:K18"/>
    <mergeCell ref="E19:F19"/>
    <mergeCell ref="J19:K19"/>
    <mergeCell ref="E5:F5"/>
    <mergeCell ref="J5:K5"/>
    <mergeCell ref="E11:F11"/>
    <mergeCell ref="J11:K11"/>
    <mergeCell ref="E12:F12"/>
    <mergeCell ref="J12:K12"/>
    <mergeCell ref="E13:F13"/>
    <mergeCell ref="J13:K13"/>
    <mergeCell ref="E14:F14"/>
    <mergeCell ref="J14:K14"/>
    <mergeCell ref="E6:F6"/>
    <mergeCell ref="J6:K6"/>
    <mergeCell ref="E7:F7"/>
    <mergeCell ref="J7:K7"/>
    <mergeCell ref="E8:F8"/>
    <mergeCell ref="J8:K8"/>
    <mergeCell ref="E9:F9"/>
    <mergeCell ref="J9:K9"/>
    <mergeCell ref="E10:F10"/>
    <mergeCell ref="J10:K10"/>
    <mergeCell ref="A3:A4"/>
    <mergeCell ref="B3:B4"/>
    <mergeCell ref="C3:C4"/>
    <mergeCell ref="F1:G1"/>
    <mergeCell ref="I1:J1"/>
    <mergeCell ref="D3:D4"/>
    <mergeCell ref="E3:H3"/>
    <mergeCell ref="I3:I4"/>
    <mergeCell ref="J3:K4"/>
    <mergeCell ref="E4:F4"/>
    <mergeCell ref="J68:K68"/>
    <mergeCell ref="E69:F69"/>
    <mergeCell ref="J69:K69"/>
    <mergeCell ref="E70:F70"/>
    <mergeCell ref="J70:K70"/>
    <mergeCell ref="E71:F71"/>
    <mergeCell ref="J71:K71"/>
    <mergeCell ref="E72:F72"/>
    <mergeCell ref="J72:K72"/>
    <mergeCell ref="E68:F68"/>
  </mergeCells>
  <phoneticPr fontId="1"/>
  <dataValidations count="1">
    <dataValidation allowBlank="1" showDropDown="1" showInputMessage="1" showErrorMessage="1" sqref="D1:D1048576" xr:uid="{00000000-0002-0000-0C00-000000000000}"/>
  </dataValidations>
  <pageMargins left="0.39370078740157483" right="0.23622047244094491" top="0.55118110236220474" bottom="0.39370078740157483" header="0.31496062992125984" footer="0.31496062992125984"/>
  <pageSetup paperSize="9" orientation="landscape" blackAndWhite="1" r:id="rId1"/>
  <headerFooter>
    <oddFooter>&amp;P ページ</oddFooter>
  </headerFooter>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C00-000001000000}">
          <x14:formula1>
            <xm:f>'データ（削除不可）'!$C$2:$C$4</xm:f>
          </x14:formula1>
          <xm:sqref>C69:C82 C27:C40 C48:C61 C6:C19 C90:C103</xm:sqref>
        </x14:dataValidation>
      </x14:dataValidations>
    </ext>
  </extLs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FFFF00"/>
  </sheetPr>
  <dimension ref="A1:O105"/>
  <sheetViews>
    <sheetView showGridLines="0" zoomScaleNormal="100" workbookViewId="0">
      <selection activeCell="A6" sqref="A6"/>
    </sheetView>
  </sheetViews>
  <sheetFormatPr defaultRowHeight="13.5" x14ac:dyDescent="0.15"/>
  <cols>
    <col min="1" max="1" width="9.625" style="31" customWidth="1"/>
    <col min="2" max="2" width="16.625" style="31" customWidth="1"/>
    <col min="3" max="4" width="15.625" style="30" customWidth="1"/>
    <col min="5" max="6" width="11.625" style="31" customWidth="1"/>
    <col min="7" max="7" width="19.625" style="31" customWidth="1"/>
    <col min="8" max="8" width="13.625" style="30" customWidth="1"/>
    <col min="9" max="9" width="15.625" style="31" customWidth="1"/>
    <col min="10" max="11" width="7.125" style="31" customWidth="1"/>
    <col min="12" max="12" width="13.875" style="31" bestFit="1" customWidth="1"/>
    <col min="13" max="16384" width="9" style="31"/>
  </cols>
  <sheetData>
    <row r="1" spans="1:15" ht="36.75" customHeight="1" x14ac:dyDescent="0.25">
      <c r="A1" s="85" t="s">
        <v>108</v>
      </c>
      <c r="B1" s="86"/>
      <c r="C1" s="87"/>
      <c r="D1" s="87"/>
      <c r="E1" s="88" t="s">
        <v>109</v>
      </c>
      <c r="F1" s="334" t="s">
        <v>129</v>
      </c>
      <c r="G1" s="334"/>
      <c r="H1" s="145" t="s">
        <v>123</v>
      </c>
      <c r="I1" s="339">
        <f>SUM(B20,B41,B62,B83,B104)</f>
        <v>0</v>
      </c>
      <c r="J1" s="340"/>
      <c r="K1" s="90" t="s">
        <v>9</v>
      </c>
    </row>
    <row r="2" spans="1:15" ht="5.25" customHeight="1" x14ac:dyDescent="0.15">
      <c r="A2" s="91"/>
    </row>
    <row r="3" spans="1:15" ht="20.25" customHeight="1" x14ac:dyDescent="0.15">
      <c r="A3" s="326" t="s">
        <v>133</v>
      </c>
      <c r="B3" s="328" t="s">
        <v>19</v>
      </c>
      <c r="C3" s="324" t="s">
        <v>151</v>
      </c>
      <c r="D3" s="324" t="s">
        <v>54</v>
      </c>
      <c r="E3" s="315" t="s">
        <v>48</v>
      </c>
      <c r="F3" s="316"/>
      <c r="G3" s="316"/>
      <c r="H3" s="317"/>
      <c r="I3" s="318" t="s">
        <v>125</v>
      </c>
      <c r="J3" s="335" t="s">
        <v>21</v>
      </c>
      <c r="K3" s="336"/>
      <c r="L3" s="31" t="s">
        <v>80</v>
      </c>
      <c r="O3" s="31">
        <f>SUM(O6,O27,O48,O69,O90)</f>
        <v>0</v>
      </c>
    </row>
    <row r="4" spans="1:15" ht="30.75" customHeight="1" x14ac:dyDescent="0.15">
      <c r="A4" s="327"/>
      <c r="B4" s="329"/>
      <c r="C4" s="348"/>
      <c r="D4" s="325"/>
      <c r="E4" s="320" t="s">
        <v>16</v>
      </c>
      <c r="F4" s="321"/>
      <c r="G4" s="141" t="s">
        <v>17</v>
      </c>
      <c r="H4" s="146" t="s">
        <v>132</v>
      </c>
      <c r="I4" s="319"/>
      <c r="J4" s="337"/>
      <c r="K4" s="338"/>
      <c r="L4" s="31" t="s">
        <v>81</v>
      </c>
      <c r="O4" s="31">
        <f>SUM(O7,O28,O49,O70,O91)</f>
        <v>0</v>
      </c>
    </row>
    <row r="5" spans="1:15" ht="13.5" customHeight="1" x14ac:dyDescent="0.15">
      <c r="A5" s="131"/>
      <c r="B5" s="132" t="s">
        <v>9</v>
      </c>
      <c r="C5" s="144"/>
      <c r="D5" s="142"/>
      <c r="E5" s="330"/>
      <c r="F5" s="331"/>
      <c r="G5" s="134"/>
      <c r="H5" s="144"/>
      <c r="I5" s="135"/>
      <c r="J5" s="330"/>
      <c r="K5" s="332"/>
    </row>
    <row r="6" spans="1:15" ht="27.75" customHeight="1" x14ac:dyDescent="0.15">
      <c r="A6" s="123"/>
      <c r="B6" s="113"/>
      <c r="C6" s="115"/>
      <c r="D6" s="115"/>
      <c r="E6" s="344"/>
      <c r="F6" s="345"/>
      <c r="G6" s="115"/>
      <c r="H6" s="155"/>
      <c r="I6" s="115"/>
      <c r="J6" s="344"/>
      <c r="K6" s="346"/>
      <c r="L6" s="31" t="s">
        <v>80</v>
      </c>
      <c r="O6" s="31">
        <f>SUMIF(C6:C19,L6,B6:B19)</f>
        <v>0</v>
      </c>
    </row>
    <row r="7" spans="1:15" ht="30" customHeight="1" x14ac:dyDescent="0.15">
      <c r="A7" s="124"/>
      <c r="B7" s="125"/>
      <c r="C7" s="115"/>
      <c r="D7" s="120"/>
      <c r="E7" s="344"/>
      <c r="F7" s="345"/>
      <c r="G7" s="120"/>
      <c r="H7" s="154"/>
      <c r="I7" s="120"/>
      <c r="J7" s="344"/>
      <c r="K7" s="346"/>
      <c r="L7" s="31" t="s">
        <v>81</v>
      </c>
      <c r="O7" s="31">
        <f>SUMIF(C6:C19,L7,B6:B19)</f>
        <v>0</v>
      </c>
    </row>
    <row r="8" spans="1:15" ht="30" customHeight="1" x14ac:dyDescent="0.15">
      <c r="A8" s="123"/>
      <c r="B8" s="113"/>
      <c r="C8" s="115"/>
      <c r="D8" s="115"/>
      <c r="E8" s="344"/>
      <c r="F8" s="345"/>
      <c r="G8" s="115"/>
      <c r="H8" s="155"/>
      <c r="I8" s="115"/>
      <c r="J8" s="344"/>
      <c r="K8" s="346"/>
    </row>
    <row r="9" spans="1:15" ht="30" customHeight="1" x14ac:dyDescent="0.15">
      <c r="A9" s="124"/>
      <c r="B9" s="125"/>
      <c r="C9" s="115"/>
      <c r="D9" s="120"/>
      <c r="E9" s="344"/>
      <c r="F9" s="345"/>
      <c r="G9" s="120"/>
      <c r="H9" s="154"/>
      <c r="I9" s="120"/>
      <c r="J9" s="344"/>
      <c r="K9" s="346"/>
    </row>
    <row r="10" spans="1:15" ht="30" customHeight="1" x14ac:dyDescent="0.15">
      <c r="A10" s="123"/>
      <c r="B10" s="113"/>
      <c r="C10" s="115"/>
      <c r="D10" s="115"/>
      <c r="E10" s="344"/>
      <c r="F10" s="345"/>
      <c r="G10" s="115"/>
      <c r="H10" s="155"/>
      <c r="I10" s="115"/>
      <c r="J10" s="344"/>
      <c r="K10" s="346"/>
    </row>
    <row r="11" spans="1:15" ht="30" customHeight="1" x14ac:dyDescent="0.15">
      <c r="A11" s="124"/>
      <c r="B11" s="125"/>
      <c r="C11" s="115"/>
      <c r="D11" s="120"/>
      <c r="E11" s="344"/>
      <c r="F11" s="345"/>
      <c r="G11" s="120"/>
      <c r="H11" s="154"/>
      <c r="I11" s="120"/>
      <c r="J11" s="344"/>
      <c r="K11" s="346"/>
    </row>
    <row r="12" spans="1:15" ht="30" customHeight="1" x14ac:dyDescent="0.15">
      <c r="A12" s="123"/>
      <c r="B12" s="113"/>
      <c r="C12" s="115"/>
      <c r="D12" s="115"/>
      <c r="E12" s="344"/>
      <c r="F12" s="345"/>
      <c r="G12" s="115"/>
      <c r="H12" s="155"/>
      <c r="I12" s="115"/>
      <c r="J12" s="344"/>
      <c r="K12" s="346"/>
    </row>
    <row r="13" spans="1:15" ht="30" customHeight="1" x14ac:dyDescent="0.15">
      <c r="A13" s="124"/>
      <c r="B13" s="125"/>
      <c r="C13" s="115"/>
      <c r="D13" s="120"/>
      <c r="E13" s="344"/>
      <c r="F13" s="345"/>
      <c r="G13" s="120"/>
      <c r="H13" s="154"/>
      <c r="I13" s="120"/>
      <c r="J13" s="344"/>
      <c r="K13" s="346"/>
    </row>
    <row r="14" spans="1:15" ht="30" customHeight="1" x14ac:dyDescent="0.15">
      <c r="A14" s="123"/>
      <c r="B14" s="113"/>
      <c r="C14" s="115"/>
      <c r="D14" s="115"/>
      <c r="E14" s="344"/>
      <c r="F14" s="345"/>
      <c r="G14" s="115"/>
      <c r="H14" s="155"/>
      <c r="I14" s="115"/>
      <c r="J14" s="344"/>
      <c r="K14" s="346"/>
    </row>
    <row r="15" spans="1:15" ht="30" customHeight="1" x14ac:dyDescent="0.15">
      <c r="A15" s="124"/>
      <c r="B15" s="125"/>
      <c r="C15" s="115"/>
      <c r="D15" s="120"/>
      <c r="E15" s="344"/>
      <c r="F15" s="345"/>
      <c r="G15" s="120"/>
      <c r="H15" s="154"/>
      <c r="I15" s="120"/>
      <c r="J15" s="344"/>
      <c r="K15" s="346"/>
    </row>
    <row r="16" spans="1:15" ht="30" customHeight="1" x14ac:dyDescent="0.15">
      <c r="A16" s="123"/>
      <c r="B16" s="113"/>
      <c r="C16" s="115"/>
      <c r="D16" s="115"/>
      <c r="E16" s="344"/>
      <c r="F16" s="345"/>
      <c r="G16" s="115"/>
      <c r="H16" s="155"/>
      <c r="I16" s="115"/>
      <c r="J16" s="344"/>
      <c r="K16" s="346"/>
    </row>
    <row r="17" spans="1:15" ht="30" customHeight="1" x14ac:dyDescent="0.15">
      <c r="A17" s="124"/>
      <c r="B17" s="125"/>
      <c r="C17" s="115"/>
      <c r="D17" s="120"/>
      <c r="E17" s="344"/>
      <c r="F17" s="345"/>
      <c r="G17" s="120"/>
      <c r="H17" s="154"/>
      <c r="I17" s="120"/>
      <c r="J17" s="344"/>
      <c r="K17" s="346"/>
    </row>
    <row r="18" spans="1:15" ht="30" customHeight="1" x14ac:dyDescent="0.15">
      <c r="A18" s="123"/>
      <c r="B18" s="113"/>
      <c r="C18" s="115"/>
      <c r="D18" s="115"/>
      <c r="E18" s="344"/>
      <c r="F18" s="345"/>
      <c r="G18" s="115"/>
      <c r="H18" s="155"/>
      <c r="I18" s="115"/>
      <c r="J18" s="344"/>
      <c r="K18" s="346"/>
    </row>
    <row r="19" spans="1:15" ht="30" customHeight="1" x14ac:dyDescent="0.15">
      <c r="A19" s="143"/>
      <c r="B19" s="157"/>
      <c r="C19" s="126"/>
      <c r="D19" s="126"/>
      <c r="E19" s="341"/>
      <c r="F19" s="342"/>
      <c r="G19" s="126"/>
      <c r="H19" s="153"/>
      <c r="I19" s="126"/>
      <c r="J19" s="341"/>
      <c r="K19" s="343"/>
    </row>
    <row r="20" spans="1:15" ht="24.95" customHeight="1" x14ac:dyDescent="0.15">
      <c r="A20" s="311" t="s">
        <v>119</v>
      </c>
      <c r="B20" s="313">
        <f>SUM(B6:B19)</f>
        <v>0</v>
      </c>
      <c r="C20" s="322" t="s">
        <v>163</v>
      </c>
      <c r="D20" s="323"/>
      <c r="E20" s="323"/>
      <c r="F20" s="323"/>
      <c r="G20" s="323"/>
      <c r="H20" s="323"/>
      <c r="I20" s="323"/>
      <c r="J20" s="323"/>
      <c r="K20" s="323"/>
    </row>
    <row r="21" spans="1:15" ht="24.95" customHeight="1" x14ac:dyDescent="0.15">
      <c r="A21" s="312"/>
      <c r="B21" s="314"/>
      <c r="C21" s="322"/>
      <c r="D21" s="323"/>
      <c r="E21" s="323"/>
      <c r="F21" s="323"/>
      <c r="G21" s="323"/>
      <c r="H21" s="323"/>
      <c r="I21" s="323"/>
      <c r="J21" s="323"/>
      <c r="K21" s="323"/>
    </row>
    <row r="22" spans="1:15" ht="36.75" customHeight="1" x14ac:dyDescent="0.2">
      <c r="A22" s="333" t="s">
        <v>107</v>
      </c>
      <c r="B22" s="333"/>
      <c r="C22" s="333"/>
      <c r="D22" s="93"/>
      <c r="E22" s="88" t="s">
        <v>109</v>
      </c>
      <c r="F22" s="334" t="str">
        <f>+F1</f>
        <v>食　料　費</v>
      </c>
      <c r="G22" s="334"/>
      <c r="H22" s="95"/>
    </row>
    <row r="23" spans="1:15" ht="5.25" customHeight="1" x14ac:dyDescent="0.15">
      <c r="A23" s="91"/>
    </row>
    <row r="24" spans="1:15" ht="20.25" customHeight="1" x14ac:dyDescent="0.15">
      <c r="A24" s="326" t="s">
        <v>133</v>
      </c>
      <c r="B24" s="328" t="s">
        <v>19</v>
      </c>
      <c r="C24" s="324" t="s">
        <v>151</v>
      </c>
      <c r="D24" s="324" t="s">
        <v>54</v>
      </c>
      <c r="E24" s="315" t="s">
        <v>48</v>
      </c>
      <c r="F24" s="316"/>
      <c r="G24" s="316"/>
      <c r="H24" s="317"/>
      <c r="I24" s="318" t="s">
        <v>125</v>
      </c>
      <c r="J24" s="335" t="s">
        <v>21</v>
      </c>
      <c r="K24" s="336"/>
    </row>
    <row r="25" spans="1:15" ht="30.75" customHeight="1" x14ac:dyDescent="0.15">
      <c r="A25" s="327"/>
      <c r="B25" s="329"/>
      <c r="C25" s="348"/>
      <c r="D25" s="325"/>
      <c r="E25" s="320" t="s">
        <v>16</v>
      </c>
      <c r="F25" s="321"/>
      <c r="G25" s="141" t="s">
        <v>17</v>
      </c>
      <c r="H25" s="146" t="s">
        <v>132</v>
      </c>
      <c r="I25" s="319"/>
      <c r="J25" s="337"/>
      <c r="K25" s="338"/>
    </row>
    <row r="26" spans="1:15" ht="13.5" customHeight="1" x14ac:dyDescent="0.15">
      <c r="A26" s="131"/>
      <c r="B26" s="132" t="s">
        <v>9</v>
      </c>
      <c r="C26" s="144"/>
      <c r="D26" s="142"/>
      <c r="E26" s="330"/>
      <c r="F26" s="331"/>
      <c r="G26" s="134"/>
      <c r="H26" s="144"/>
      <c r="I26" s="135"/>
      <c r="J26" s="330"/>
      <c r="K26" s="332"/>
    </row>
    <row r="27" spans="1:15" ht="27.75" customHeight="1" x14ac:dyDescent="0.15">
      <c r="A27" s="123"/>
      <c r="B27" s="113"/>
      <c r="C27" s="115"/>
      <c r="D27" s="115"/>
      <c r="E27" s="344"/>
      <c r="F27" s="345"/>
      <c r="G27" s="115"/>
      <c r="H27" s="155"/>
      <c r="I27" s="115"/>
      <c r="J27" s="344"/>
      <c r="K27" s="346"/>
      <c r="L27" s="31" t="s">
        <v>80</v>
      </c>
      <c r="O27" s="31">
        <f>SUMIF(C27:C40,L27,B27:B40)</f>
        <v>0</v>
      </c>
    </row>
    <row r="28" spans="1:15" ht="30" customHeight="1" x14ac:dyDescent="0.15">
      <c r="A28" s="124"/>
      <c r="B28" s="125"/>
      <c r="C28" s="115"/>
      <c r="D28" s="120"/>
      <c r="E28" s="344"/>
      <c r="F28" s="345"/>
      <c r="G28" s="120"/>
      <c r="H28" s="154"/>
      <c r="I28" s="120"/>
      <c r="J28" s="344"/>
      <c r="K28" s="346"/>
      <c r="L28" s="31" t="s">
        <v>81</v>
      </c>
      <c r="O28" s="31">
        <f>SUMIF(C27:C40,L28,B27:B40)</f>
        <v>0</v>
      </c>
    </row>
    <row r="29" spans="1:15" ht="30" customHeight="1" x14ac:dyDescent="0.15">
      <c r="A29" s="123"/>
      <c r="B29" s="113"/>
      <c r="C29" s="115"/>
      <c r="D29" s="115"/>
      <c r="E29" s="344"/>
      <c r="F29" s="345"/>
      <c r="G29" s="115"/>
      <c r="H29" s="155"/>
      <c r="I29" s="115"/>
      <c r="J29" s="344"/>
      <c r="K29" s="346"/>
    </row>
    <row r="30" spans="1:15" ht="30" customHeight="1" x14ac:dyDescent="0.15">
      <c r="A30" s="124"/>
      <c r="B30" s="125"/>
      <c r="C30" s="115"/>
      <c r="D30" s="120"/>
      <c r="E30" s="344"/>
      <c r="F30" s="345"/>
      <c r="G30" s="120"/>
      <c r="H30" s="154"/>
      <c r="I30" s="120"/>
      <c r="J30" s="344"/>
      <c r="K30" s="346"/>
    </row>
    <row r="31" spans="1:15" ht="30" customHeight="1" x14ac:dyDescent="0.15">
      <c r="A31" s="123"/>
      <c r="B31" s="113"/>
      <c r="C31" s="115"/>
      <c r="D31" s="115"/>
      <c r="E31" s="344"/>
      <c r="F31" s="345"/>
      <c r="G31" s="115"/>
      <c r="H31" s="155"/>
      <c r="I31" s="115"/>
      <c r="J31" s="344"/>
      <c r="K31" s="346"/>
    </row>
    <row r="32" spans="1:15" ht="30" customHeight="1" x14ac:dyDescent="0.15">
      <c r="A32" s="124"/>
      <c r="B32" s="125"/>
      <c r="C32" s="115"/>
      <c r="D32" s="120"/>
      <c r="E32" s="344"/>
      <c r="F32" s="345"/>
      <c r="G32" s="120"/>
      <c r="H32" s="154"/>
      <c r="I32" s="120"/>
      <c r="J32" s="344"/>
      <c r="K32" s="346"/>
    </row>
    <row r="33" spans="1:15" ht="30" customHeight="1" x14ac:dyDescent="0.15">
      <c r="A33" s="123"/>
      <c r="B33" s="113"/>
      <c r="C33" s="115"/>
      <c r="D33" s="115"/>
      <c r="E33" s="344"/>
      <c r="F33" s="345"/>
      <c r="G33" s="115"/>
      <c r="H33" s="155"/>
      <c r="I33" s="115"/>
      <c r="J33" s="344"/>
      <c r="K33" s="346"/>
    </row>
    <row r="34" spans="1:15" ht="30" customHeight="1" x14ac:dyDescent="0.15">
      <c r="A34" s="124"/>
      <c r="B34" s="125"/>
      <c r="C34" s="115"/>
      <c r="D34" s="120"/>
      <c r="E34" s="344"/>
      <c r="F34" s="345"/>
      <c r="G34" s="120"/>
      <c r="H34" s="154"/>
      <c r="I34" s="120"/>
      <c r="J34" s="344"/>
      <c r="K34" s="346"/>
    </row>
    <row r="35" spans="1:15" ht="30" customHeight="1" x14ac:dyDescent="0.15">
      <c r="A35" s="123"/>
      <c r="B35" s="113"/>
      <c r="C35" s="115"/>
      <c r="D35" s="115"/>
      <c r="E35" s="344"/>
      <c r="F35" s="345"/>
      <c r="G35" s="115"/>
      <c r="H35" s="155"/>
      <c r="I35" s="115"/>
      <c r="J35" s="344"/>
      <c r="K35" s="346"/>
    </row>
    <row r="36" spans="1:15" ht="30" customHeight="1" x14ac:dyDescent="0.15">
      <c r="A36" s="124"/>
      <c r="B36" s="125"/>
      <c r="C36" s="115"/>
      <c r="D36" s="120"/>
      <c r="E36" s="344"/>
      <c r="F36" s="345"/>
      <c r="G36" s="120"/>
      <c r="H36" s="154"/>
      <c r="I36" s="120"/>
      <c r="J36" s="344"/>
      <c r="K36" s="346"/>
    </row>
    <row r="37" spans="1:15" ht="30" customHeight="1" x14ac:dyDescent="0.15">
      <c r="A37" s="123"/>
      <c r="B37" s="113"/>
      <c r="C37" s="115"/>
      <c r="D37" s="115"/>
      <c r="E37" s="344"/>
      <c r="F37" s="345"/>
      <c r="G37" s="115"/>
      <c r="H37" s="155"/>
      <c r="I37" s="115"/>
      <c r="J37" s="344"/>
      <c r="K37" s="346"/>
    </row>
    <row r="38" spans="1:15" ht="30" customHeight="1" x14ac:dyDescent="0.15">
      <c r="A38" s="124"/>
      <c r="B38" s="125"/>
      <c r="C38" s="115"/>
      <c r="D38" s="120"/>
      <c r="E38" s="344"/>
      <c r="F38" s="345"/>
      <c r="G38" s="120"/>
      <c r="H38" s="154"/>
      <c r="I38" s="120"/>
      <c r="J38" s="344"/>
      <c r="K38" s="346"/>
    </row>
    <row r="39" spans="1:15" ht="30" customHeight="1" x14ac:dyDescent="0.15">
      <c r="A39" s="123"/>
      <c r="B39" s="113"/>
      <c r="C39" s="115"/>
      <c r="D39" s="115"/>
      <c r="E39" s="344"/>
      <c r="F39" s="345"/>
      <c r="G39" s="115"/>
      <c r="H39" s="155"/>
      <c r="I39" s="115"/>
      <c r="J39" s="344"/>
      <c r="K39" s="346"/>
    </row>
    <row r="40" spans="1:15" ht="30" customHeight="1" x14ac:dyDescent="0.15">
      <c r="A40" s="143"/>
      <c r="B40" s="157"/>
      <c r="C40" s="126"/>
      <c r="D40" s="126"/>
      <c r="E40" s="341"/>
      <c r="F40" s="342"/>
      <c r="G40" s="126"/>
      <c r="H40" s="153"/>
      <c r="I40" s="126"/>
      <c r="J40" s="341"/>
      <c r="K40" s="343"/>
    </row>
    <row r="41" spans="1:15" ht="24.95" customHeight="1" x14ac:dyDescent="0.15">
      <c r="A41" s="311" t="s">
        <v>119</v>
      </c>
      <c r="B41" s="313">
        <f>SUM(B27:B40)</f>
        <v>0</v>
      </c>
      <c r="C41" s="322" t="s">
        <v>163</v>
      </c>
      <c r="D41" s="323"/>
      <c r="E41" s="323"/>
      <c r="F41" s="323"/>
      <c r="G41" s="323"/>
      <c r="H41" s="323"/>
      <c r="I41" s="323"/>
      <c r="J41" s="323"/>
      <c r="K41" s="323"/>
    </row>
    <row r="42" spans="1:15" ht="24.95" customHeight="1" x14ac:dyDescent="0.15">
      <c r="A42" s="312"/>
      <c r="B42" s="314"/>
      <c r="C42" s="322"/>
      <c r="D42" s="323"/>
      <c r="E42" s="323"/>
      <c r="F42" s="323"/>
      <c r="G42" s="323"/>
      <c r="H42" s="323"/>
      <c r="I42" s="323"/>
      <c r="J42" s="323"/>
      <c r="K42" s="323"/>
    </row>
    <row r="43" spans="1:15" ht="36.75" customHeight="1" x14ac:dyDescent="0.2">
      <c r="A43" s="333" t="s">
        <v>107</v>
      </c>
      <c r="B43" s="333"/>
      <c r="C43" s="333"/>
      <c r="D43" s="93"/>
      <c r="E43" s="88" t="s">
        <v>109</v>
      </c>
      <c r="F43" s="334" t="str">
        <f>+F1</f>
        <v>食　料　費</v>
      </c>
      <c r="G43" s="334"/>
      <c r="H43" s="95"/>
    </row>
    <row r="44" spans="1:15" ht="5.25" customHeight="1" x14ac:dyDescent="0.15">
      <c r="A44" s="91"/>
    </row>
    <row r="45" spans="1:15" ht="20.25" customHeight="1" x14ac:dyDescent="0.15">
      <c r="A45" s="326" t="s">
        <v>133</v>
      </c>
      <c r="B45" s="328" t="s">
        <v>19</v>
      </c>
      <c r="C45" s="324" t="s">
        <v>151</v>
      </c>
      <c r="D45" s="324" t="s">
        <v>54</v>
      </c>
      <c r="E45" s="315" t="s">
        <v>48</v>
      </c>
      <c r="F45" s="316"/>
      <c r="G45" s="316"/>
      <c r="H45" s="317"/>
      <c r="I45" s="318" t="s">
        <v>125</v>
      </c>
      <c r="J45" s="335" t="s">
        <v>21</v>
      </c>
      <c r="K45" s="336"/>
    </row>
    <row r="46" spans="1:15" ht="30.75" customHeight="1" x14ac:dyDescent="0.15">
      <c r="A46" s="327"/>
      <c r="B46" s="329"/>
      <c r="C46" s="348"/>
      <c r="D46" s="325"/>
      <c r="E46" s="320" t="s">
        <v>16</v>
      </c>
      <c r="F46" s="321"/>
      <c r="G46" s="141" t="s">
        <v>17</v>
      </c>
      <c r="H46" s="146" t="s">
        <v>132</v>
      </c>
      <c r="I46" s="319"/>
      <c r="J46" s="337"/>
      <c r="K46" s="338"/>
    </row>
    <row r="47" spans="1:15" ht="13.5" customHeight="1" x14ac:dyDescent="0.15">
      <c r="A47" s="131"/>
      <c r="B47" s="132" t="s">
        <v>9</v>
      </c>
      <c r="C47" s="144"/>
      <c r="D47" s="142"/>
      <c r="E47" s="330"/>
      <c r="F47" s="331"/>
      <c r="G47" s="134"/>
      <c r="H47" s="144"/>
      <c r="I47" s="135"/>
      <c r="J47" s="330"/>
      <c r="K47" s="332"/>
    </row>
    <row r="48" spans="1:15" ht="27.75" customHeight="1" x14ac:dyDescent="0.15">
      <c r="A48" s="123"/>
      <c r="B48" s="113"/>
      <c r="C48" s="115"/>
      <c r="D48" s="115"/>
      <c r="E48" s="344"/>
      <c r="F48" s="345"/>
      <c r="G48" s="115"/>
      <c r="H48" s="155"/>
      <c r="I48" s="115"/>
      <c r="J48" s="344"/>
      <c r="K48" s="346"/>
      <c r="L48" s="31" t="s">
        <v>80</v>
      </c>
      <c r="O48" s="31">
        <f>SUMIF(C48:C61,L48,B48:B61)</f>
        <v>0</v>
      </c>
    </row>
    <row r="49" spans="1:15" ht="30" customHeight="1" x14ac:dyDescent="0.15">
      <c r="A49" s="124"/>
      <c r="B49" s="125"/>
      <c r="C49" s="115"/>
      <c r="D49" s="120"/>
      <c r="E49" s="344"/>
      <c r="F49" s="345"/>
      <c r="G49" s="120"/>
      <c r="H49" s="154"/>
      <c r="I49" s="120"/>
      <c r="J49" s="344"/>
      <c r="K49" s="346"/>
      <c r="L49" s="31" t="s">
        <v>81</v>
      </c>
      <c r="O49" s="31">
        <f>SUMIF(C48:C61,L49,B48:B61)</f>
        <v>0</v>
      </c>
    </row>
    <row r="50" spans="1:15" ht="30" customHeight="1" x14ac:dyDescent="0.15">
      <c r="A50" s="123"/>
      <c r="B50" s="113"/>
      <c r="C50" s="115"/>
      <c r="D50" s="115"/>
      <c r="E50" s="344"/>
      <c r="F50" s="345"/>
      <c r="G50" s="115"/>
      <c r="H50" s="155"/>
      <c r="I50" s="115"/>
      <c r="J50" s="344"/>
      <c r="K50" s="346"/>
    </row>
    <row r="51" spans="1:15" ht="30" customHeight="1" x14ac:dyDescent="0.15">
      <c r="A51" s="124"/>
      <c r="B51" s="125"/>
      <c r="C51" s="115"/>
      <c r="D51" s="120"/>
      <c r="E51" s="344"/>
      <c r="F51" s="345"/>
      <c r="G51" s="120"/>
      <c r="H51" s="154"/>
      <c r="I51" s="120"/>
      <c r="J51" s="344"/>
      <c r="K51" s="346"/>
    </row>
    <row r="52" spans="1:15" ht="30" customHeight="1" x14ac:dyDescent="0.15">
      <c r="A52" s="123"/>
      <c r="B52" s="113"/>
      <c r="C52" s="115"/>
      <c r="D52" s="115"/>
      <c r="E52" s="344"/>
      <c r="F52" s="345"/>
      <c r="G52" s="115"/>
      <c r="H52" s="155"/>
      <c r="I52" s="115"/>
      <c r="J52" s="344"/>
      <c r="K52" s="346"/>
    </row>
    <row r="53" spans="1:15" ht="30" customHeight="1" x14ac:dyDescent="0.15">
      <c r="A53" s="124"/>
      <c r="B53" s="125"/>
      <c r="C53" s="115"/>
      <c r="D53" s="120"/>
      <c r="E53" s="344"/>
      <c r="F53" s="345"/>
      <c r="G53" s="120"/>
      <c r="H53" s="154"/>
      <c r="I53" s="120"/>
      <c r="J53" s="344"/>
      <c r="K53" s="346"/>
    </row>
    <row r="54" spans="1:15" ht="30" customHeight="1" x14ac:dyDescent="0.15">
      <c r="A54" s="123"/>
      <c r="B54" s="113"/>
      <c r="C54" s="115"/>
      <c r="D54" s="115"/>
      <c r="E54" s="344"/>
      <c r="F54" s="345"/>
      <c r="G54" s="115"/>
      <c r="H54" s="155"/>
      <c r="I54" s="115"/>
      <c r="J54" s="344"/>
      <c r="K54" s="346"/>
    </row>
    <row r="55" spans="1:15" ht="30" customHeight="1" x14ac:dyDescent="0.15">
      <c r="A55" s="124"/>
      <c r="B55" s="125"/>
      <c r="C55" s="115"/>
      <c r="D55" s="120"/>
      <c r="E55" s="344"/>
      <c r="F55" s="345"/>
      <c r="G55" s="120"/>
      <c r="H55" s="154"/>
      <c r="I55" s="120"/>
      <c r="J55" s="344"/>
      <c r="K55" s="346"/>
    </row>
    <row r="56" spans="1:15" ht="30" customHeight="1" x14ac:dyDescent="0.15">
      <c r="A56" s="123"/>
      <c r="B56" s="113"/>
      <c r="C56" s="115"/>
      <c r="D56" s="115"/>
      <c r="E56" s="344"/>
      <c r="F56" s="345"/>
      <c r="G56" s="115"/>
      <c r="H56" s="155"/>
      <c r="I56" s="115"/>
      <c r="J56" s="344"/>
      <c r="K56" s="346"/>
    </row>
    <row r="57" spans="1:15" ht="30" customHeight="1" x14ac:dyDescent="0.15">
      <c r="A57" s="124"/>
      <c r="B57" s="125"/>
      <c r="C57" s="115"/>
      <c r="D57" s="120"/>
      <c r="E57" s="344"/>
      <c r="F57" s="345"/>
      <c r="G57" s="120"/>
      <c r="H57" s="154"/>
      <c r="I57" s="120"/>
      <c r="J57" s="344"/>
      <c r="K57" s="346"/>
    </row>
    <row r="58" spans="1:15" ht="30" customHeight="1" x14ac:dyDescent="0.15">
      <c r="A58" s="123"/>
      <c r="B58" s="113"/>
      <c r="C58" s="115"/>
      <c r="D58" s="115"/>
      <c r="E58" s="344"/>
      <c r="F58" s="345"/>
      <c r="G58" s="115"/>
      <c r="H58" s="155"/>
      <c r="I58" s="115"/>
      <c r="J58" s="344"/>
      <c r="K58" s="346"/>
    </row>
    <row r="59" spans="1:15" ht="30" customHeight="1" x14ac:dyDescent="0.15">
      <c r="A59" s="124"/>
      <c r="B59" s="125"/>
      <c r="C59" s="115"/>
      <c r="D59" s="120"/>
      <c r="E59" s="344"/>
      <c r="F59" s="345"/>
      <c r="G59" s="120"/>
      <c r="H59" s="154"/>
      <c r="I59" s="120"/>
      <c r="J59" s="344"/>
      <c r="K59" s="346"/>
    </row>
    <row r="60" spans="1:15" ht="30" customHeight="1" x14ac:dyDescent="0.15">
      <c r="A60" s="123"/>
      <c r="B60" s="113"/>
      <c r="C60" s="115"/>
      <c r="D60" s="115"/>
      <c r="E60" s="344"/>
      <c r="F60" s="345"/>
      <c r="G60" s="115"/>
      <c r="H60" s="155"/>
      <c r="I60" s="115"/>
      <c r="J60" s="344"/>
      <c r="K60" s="346"/>
    </row>
    <row r="61" spans="1:15" ht="30" customHeight="1" x14ac:dyDescent="0.15">
      <c r="A61" s="143"/>
      <c r="B61" s="157"/>
      <c r="C61" s="126"/>
      <c r="D61" s="126"/>
      <c r="E61" s="341"/>
      <c r="F61" s="342"/>
      <c r="G61" s="126"/>
      <c r="H61" s="153"/>
      <c r="I61" s="126"/>
      <c r="J61" s="341"/>
      <c r="K61" s="343"/>
    </row>
    <row r="62" spans="1:15" ht="24.95" customHeight="1" x14ac:dyDescent="0.15">
      <c r="A62" s="311" t="s">
        <v>119</v>
      </c>
      <c r="B62" s="313">
        <f>SUM(B48:B61)</f>
        <v>0</v>
      </c>
      <c r="C62" s="322" t="s">
        <v>163</v>
      </c>
      <c r="D62" s="323"/>
      <c r="E62" s="323"/>
      <c r="F62" s="323"/>
      <c r="G62" s="323"/>
      <c r="H62" s="323"/>
      <c r="I62" s="323"/>
      <c r="J62" s="323"/>
      <c r="K62" s="323"/>
    </row>
    <row r="63" spans="1:15" ht="24.95" customHeight="1" x14ac:dyDescent="0.15">
      <c r="A63" s="312"/>
      <c r="B63" s="314"/>
      <c r="C63" s="322"/>
      <c r="D63" s="323"/>
      <c r="E63" s="323"/>
      <c r="F63" s="323"/>
      <c r="G63" s="323"/>
      <c r="H63" s="323"/>
      <c r="I63" s="323"/>
      <c r="J63" s="323"/>
      <c r="K63" s="323"/>
    </row>
    <row r="64" spans="1:15" ht="36.75" customHeight="1" x14ac:dyDescent="0.2">
      <c r="A64" s="333" t="s">
        <v>107</v>
      </c>
      <c r="B64" s="333"/>
      <c r="C64" s="333"/>
      <c r="D64" s="93"/>
      <c r="E64" s="88" t="s">
        <v>109</v>
      </c>
      <c r="F64" s="334" t="str">
        <f>+F1</f>
        <v>食　料　費</v>
      </c>
      <c r="G64" s="334"/>
      <c r="H64" s="95"/>
    </row>
    <row r="65" spans="1:15" ht="5.25" customHeight="1" x14ac:dyDescent="0.15">
      <c r="A65" s="91"/>
    </row>
    <row r="66" spans="1:15" ht="20.25" customHeight="1" x14ac:dyDescent="0.15">
      <c r="A66" s="326" t="s">
        <v>133</v>
      </c>
      <c r="B66" s="328" t="s">
        <v>19</v>
      </c>
      <c r="C66" s="324" t="s">
        <v>151</v>
      </c>
      <c r="D66" s="324" t="s">
        <v>54</v>
      </c>
      <c r="E66" s="315" t="s">
        <v>48</v>
      </c>
      <c r="F66" s="316"/>
      <c r="G66" s="316"/>
      <c r="H66" s="317"/>
      <c r="I66" s="318" t="s">
        <v>125</v>
      </c>
      <c r="J66" s="335" t="s">
        <v>21</v>
      </c>
      <c r="K66" s="336"/>
    </row>
    <row r="67" spans="1:15" ht="30.75" customHeight="1" x14ac:dyDescent="0.15">
      <c r="A67" s="327"/>
      <c r="B67" s="329"/>
      <c r="C67" s="348"/>
      <c r="D67" s="325"/>
      <c r="E67" s="320" t="s">
        <v>16</v>
      </c>
      <c r="F67" s="321"/>
      <c r="G67" s="141" t="s">
        <v>17</v>
      </c>
      <c r="H67" s="146" t="s">
        <v>132</v>
      </c>
      <c r="I67" s="319"/>
      <c r="J67" s="337"/>
      <c r="K67" s="338"/>
    </row>
    <row r="68" spans="1:15" ht="13.5" customHeight="1" x14ac:dyDescent="0.15">
      <c r="A68" s="131"/>
      <c r="B68" s="132" t="s">
        <v>9</v>
      </c>
      <c r="C68" s="144"/>
      <c r="D68" s="142"/>
      <c r="E68" s="330"/>
      <c r="F68" s="331"/>
      <c r="G68" s="134"/>
      <c r="H68" s="144"/>
      <c r="I68" s="135"/>
      <c r="J68" s="330"/>
      <c r="K68" s="332"/>
    </row>
    <row r="69" spans="1:15" ht="27.75" customHeight="1" x14ac:dyDescent="0.15">
      <c r="A69" s="123"/>
      <c r="B69" s="113"/>
      <c r="C69" s="115"/>
      <c r="D69" s="115"/>
      <c r="E69" s="344"/>
      <c r="F69" s="345"/>
      <c r="G69" s="115"/>
      <c r="H69" s="155"/>
      <c r="I69" s="115"/>
      <c r="J69" s="344"/>
      <c r="K69" s="346"/>
      <c r="L69" s="31" t="s">
        <v>80</v>
      </c>
      <c r="O69" s="31">
        <f>SUMIF(C69:C82,L69,B69:B82)</f>
        <v>0</v>
      </c>
    </row>
    <row r="70" spans="1:15" ht="30" customHeight="1" x14ac:dyDescent="0.15">
      <c r="A70" s="124"/>
      <c r="B70" s="125"/>
      <c r="C70" s="115"/>
      <c r="D70" s="120"/>
      <c r="E70" s="344"/>
      <c r="F70" s="345"/>
      <c r="G70" s="120"/>
      <c r="H70" s="154"/>
      <c r="I70" s="120"/>
      <c r="J70" s="344"/>
      <c r="K70" s="346"/>
      <c r="L70" s="31" t="s">
        <v>81</v>
      </c>
      <c r="O70" s="31">
        <f>SUMIF(C69:C82,L70,B69:B82)</f>
        <v>0</v>
      </c>
    </row>
    <row r="71" spans="1:15" ht="30" customHeight="1" x14ac:dyDescent="0.15">
      <c r="A71" s="123"/>
      <c r="B71" s="113"/>
      <c r="C71" s="115"/>
      <c r="D71" s="115"/>
      <c r="E71" s="344"/>
      <c r="F71" s="345"/>
      <c r="G71" s="115"/>
      <c r="H71" s="155"/>
      <c r="I71" s="115"/>
      <c r="J71" s="344"/>
      <c r="K71" s="346"/>
    </row>
    <row r="72" spans="1:15" ht="30" customHeight="1" x14ac:dyDescent="0.15">
      <c r="A72" s="124"/>
      <c r="B72" s="125"/>
      <c r="C72" s="115"/>
      <c r="D72" s="120"/>
      <c r="E72" s="344"/>
      <c r="F72" s="345"/>
      <c r="G72" s="120"/>
      <c r="H72" s="154"/>
      <c r="I72" s="120"/>
      <c r="J72" s="344"/>
      <c r="K72" s="346"/>
    </row>
    <row r="73" spans="1:15" ht="30" customHeight="1" x14ac:dyDescent="0.15">
      <c r="A73" s="123"/>
      <c r="B73" s="113"/>
      <c r="C73" s="115"/>
      <c r="D73" s="115"/>
      <c r="E73" s="344"/>
      <c r="F73" s="345"/>
      <c r="G73" s="115"/>
      <c r="H73" s="155"/>
      <c r="I73" s="115"/>
      <c r="J73" s="344"/>
      <c r="K73" s="346"/>
    </row>
    <row r="74" spans="1:15" ht="30" customHeight="1" x14ac:dyDescent="0.15">
      <c r="A74" s="124"/>
      <c r="B74" s="125"/>
      <c r="C74" s="115"/>
      <c r="D74" s="120"/>
      <c r="E74" s="344"/>
      <c r="F74" s="345"/>
      <c r="G74" s="120"/>
      <c r="H74" s="154"/>
      <c r="I74" s="120"/>
      <c r="J74" s="344"/>
      <c r="K74" s="346"/>
    </row>
    <row r="75" spans="1:15" ht="30" customHeight="1" x14ac:dyDescent="0.15">
      <c r="A75" s="123"/>
      <c r="B75" s="113"/>
      <c r="C75" s="115"/>
      <c r="D75" s="115"/>
      <c r="E75" s="344"/>
      <c r="F75" s="345"/>
      <c r="G75" s="115"/>
      <c r="H75" s="155"/>
      <c r="I75" s="115"/>
      <c r="J75" s="344"/>
      <c r="K75" s="346"/>
    </row>
    <row r="76" spans="1:15" ht="30" customHeight="1" x14ac:dyDescent="0.15">
      <c r="A76" s="124"/>
      <c r="B76" s="125"/>
      <c r="C76" s="115"/>
      <c r="D76" s="120"/>
      <c r="E76" s="344"/>
      <c r="F76" s="345"/>
      <c r="G76" s="120"/>
      <c r="H76" s="154"/>
      <c r="I76" s="120"/>
      <c r="J76" s="344"/>
      <c r="K76" s="346"/>
    </row>
    <row r="77" spans="1:15" ht="30" customHeight="1" x14ac:dyDescent="0.15">
      <c r="A77" s="123"/>
      <c r="B77" s="113"/>
      <c r="C77" s="115"/>
      <c r="D77" s="115"/>
      <c r="E77" s="344"/>
      <c r="F77" s="345"/>
      <c r="G77" s="115"/>
      <c r="H77" s="155"/>
      <c r="I77" s="115"/>
      <c r="J77" s="344"/>
      <c r="K77" s="346"/>
    </row>
    <row r="78" spans="1:15" ht="30" customHeight="1" x14ac:dyDescent="0.15">
      <c r="A78" s="124"/>
      <c r="B78" s="125"/>
      <c r="C78" s="115"/>
      <c r="D78" s="120"/>
      <c r="E78" s="344"/>
      <c r="F78" s="345"/>
      <c r="G78" s="120"/>
      <c r="H78" s="154"/>
      <c r="I78" s="120"/>
      <c r="J78" s="344"/>
      <c r="K78" s="346"/>
    </row>
    <row r="79" spans="1:15" ht="30" customHeight="1" x14ac:dyDescent="0.15">
      <c r="A79" s="123"/>
      <c r="B79" s="113"/>
      <c r="C79" s="115"/>
      <c r="D79" s="115"/>
      <c r="E79" s="344"/>
      <c r="F79" s="345"/>
      <c r="G79" s="115"/>
      <c r="H79" s="155"/>
      <c r="I79" s="115"/>
      <c r="J79" s="344"/>
      <c r="K79" s="346"/>
    </row>
    <row r="80" spans="1:15" ht="30" customHeight="1" x14ac:dyDescent="0.15">
      <c r="A80" s="124"/>
      <c r="B80" s="125"/>
      <c r="C80" s="115"/>
      <c r="D80" s="120"/>
      <c r="E80" s="344"/>
      <c r="F80" s="345"/>
      <c r="G80" s="120"/>
      <c r="H80" s="154"/>
      <c r="I80" s="120"/>
      <c r="J80" s="344"/>
      <c r="K80" s="346"/>
    </row>
    <row r="81" spans="1:15" ht="30" customHeight="1" x14ac:dyDescent="0.15">
      <c r="A81" s="123"/>
      <c r="B81" s="113"/>
      <c r="C81" s="115"/>
      <c r="D81" s="115"/>
      <c r="E81" s="344"/>
      <c r="F81" s="345"/>
      <c r="G81" s="115"/>
      <c r="H81" s="155"/>
      <c r="I81" s="115"/>
      <c r="J81" s="344"/>
      <c r="K81" s="346"/>
    </row>
    <row r="82" spans="1:15" ht="30" customHeight="1" x14ac:dyDescent="0.15">
      <c r="A82" s="143"/>
      <c r="B82" s="157"/>
      <c r="C82" s="126"/>
      <c r="D82" s="126"/>
      <c r="E82" s="341"/>
      <c r="F82" s="342"/>
      <c r="G82" s="126"/>
      <c r="H82" s="153"/>
      <c r="I82" s="126"/>
      <c r="J82" s="341"/>
      <c r="K82" s="343"/>
    </row>
    <row r="83" spans="1:15" ht="24.95" customHeight="1" x14ac:dyDescent="0.15">
      <c r="A83" s="311" t="s">
        <v>119</v>
      </c>
      <c r="B83" s="313">
        <f>SUM(B69:B82)</f>
        <v>0</v>
      </c>
      <c r="C83" s="322" t="s">
        <v>163</v>
      </c>
      <c r="D83" s="323"/>
      <c r="E83" s="323"/>
      <c r="F83" s="323"/>
      <c r="G83" s="323"/>
      <c r="H83" s="323"/>
      <c r="I83" s="323"/>
      <c r="J83" s="323"/>
      <c r="K83" s="323"/>
    </row>
    <row r="84" spans="1:15" ht="24.95" customHeight="1" x14ac:dyDescent="0.15">
      <c r="A84" s="312"/>
      <c r="B84" s="314"/>
      <c r="C84" s="322"/>
      <c r="D84" s="323"/>
      <c r="E84" s="323"/>
      <c r="F84" s="323"/>
      <c r="G84" s="323"/>
      <c r="H84" s="323"/>
      <c r="I84" s="323"/>
      <c r="J84" s="323"/>
      <c r="K84" s="323"/>
    </row>
    <row r="85" spans="1:15" ht="36.75" customHeight="1" x14ac:dyDescent="0.2">
      <c r="A85" s="333" t="s">
        <v>107</v>
      </c>
      <c r="B85" s="333"/>
      <c r="C85" s="333"/>
      <c r="D85" s="93"/>
      <c r="E85" s="88" t="s">
        <v>109</v>
      </c>
      <c r="F85" s="334" t="str">
        <f>+F1</f>
        <v>食　料　費</v>
      </c>
      <c r="G85" s="334"/>
      <c r="H85" s="95"/>
    </row>
    <row r="86" spans="1:15" ht="5.25" customHeight="1" x14ac:dyDescent="0.15">
      <c r="A86" s="91"/>
    </row>
    <row r="87" spans="1:15" ht="20.25" customHeight="1" x14ac:dyDescent="0.15">
      <c r="A87" s="326" t="s">
        <v>133</v>
      </c>
      <c r="B87" s="328" t="s">
        <v>19</v>
      </c>
      <c r="C87" s="324" t="s">
        <v>151</v>
      </c>
      <c r="D87" s="324" t="s">
        <v>54</v>
      </c>
      <c r="E87" s="315" t="s">
        <v>48</v>
      </c>
      <c r="F87" s="316"/>
      <c r="G87" s="316"/>
      <c r="H87" s="317"/>
      <c r="I87" s="318" t="s">
        <v>125</v>
      </c>
      <c r="J87" s="335" t="s">
        <v>21</v>
      </c>
      <c r="K87" s="336"/>
    </row>
    <row r="88" spans="1:15" ht="30.75" customHeight="1" x14ac:dyDescent="0.15">
      <c r="A88" s="327"/>
      <c r="B88" s="329"/>
      <c r="C88" s="348"/>
      <c r="D88" s="325"/>
      <c r="E88" s="320" t="s">
        <v>16</v>
      </c>
      <c r="F88" s="321"/>
      <c r="G88" s="141" t="s">
        <v>17</v>
      </c>
      <c r="H88" s="146" t="s">
        <v>132</v>
      </c>
      <c r="I88" s="319"/>
      <c r="J88" s="337"/>
      <c r="K88" s="338"/>
    </row>
    <row r="89" spans="1:15" ht="13.5" customHeight="1" x14ac:dyDescent="0.15">
      <c r="A89" s="131"/>
      <c r="B89" s="132" t="s">
        <v>9</v>
      </c>
      <c r="C89" s="144"/>
      <c r="D89" s="142"/>
      <c r="E89" s="330"/>
      <c r="F89" s="331"/>
      <c r="G89" s="134"/>
      <c r="H89" s="144"/>
      <c r="I89" s="135"/>
      <c r="J89" s="330"/>
      <c r="K89" s="332"/>
    </row>
    <row r="90" spans="1:15" ht="27.75" customHeight="1" x14ac:dyDescent="0.15">
      <c r="A90" s="123"/>
      <c r="B90" s="113"/>
      <c r="C90" s="115"/>
      <c r="D90" s="115"/>
      <c r="E90" s="344"/>
      <c r="F90" s="345"/>
      <c r="G90" s="115"/>
      <c r="H90" s="155"/>
      <c r="I90" s="115"/>
      <c r="J90" s="344"/>
      <c r="K90" s="346"/>
      <c r="L90" s="31" t="s">
        <v>80</v>
      </c>
      <c r="O90" s="31">
        <f>SUMIF(C90:C103,L90,B90:B103)</f>
        <v>0</v>
      </c>
    </row>
    <row r="91" spans="1:15" ht="30" customHeight="1" x14ac:dyDescent="0.15">
      <c r="A91" s="124"/>
      <c r="B91" s="125"/>
      <c r="C91" s="115"/>
      <c r="D91" s="120"/>
      <c r="E91" s="344"/>
      <c r="F91" s="345"/>
      <c r="G91" s="120"/>
      <c r="H91" s="154"/>
      <c r="I91" s="120"/>
      <c r="J91" s="344"/>
      <c r="K91" s="346"/>
      <c r="L91" s="31" t="s">
        <v>81</v>
      </c>
      <c r="O91" s="31">
        <f>SUMIF(C90:C103,L91,B90:B103)</f>
        <v>0</v>
      </c>
    </row>
    <row r="92" spans="1:15" ht="30" customHeight="1" x14ac:dyDescent="0.15">
      <c r="A92" s="123"/>
      <c r="B92" s="113"/>
      <c r="C92" s="115"/>
      <c r="D92" s="115"/>
      <c r="E92" s="344"/>
      <c r="F92" s="345"/>
      <c r="G92" s="115"/>
      <c r="H92" s="155"/>
      <c r="I92" s="115"/>
      <c r="J92" s="344"/>
      <c r="K92" s="346"/>
    </row>
    <row r="93" spans="1:15" ht="30" customHeight="1" x14ac:dyDescent="0.15">
      <c r="A93" s="124"/>
      <c r="B93" s="125"/>
      <c r="C93" s="115"/>
      <c r="D93" s="120"/>
      <c r="E93" s="344"/>
      <c r="F93" s="345"/>
      <c r="G93" s="120"/>
      <c r="H93" s="154"/>
      <c r="I93" s="120"/>
      <c r="J93" s="344"/>
      <c r="K93" s="346"/>
    </row>
    <row r="94" spans="1:15" ht="30" customHeight="1" x14ac:dyDescent="0.15">
      <c r="A94" s="123"/>
      <c r="B94" s="113"/>
      <c r="C94" s="115"/>
      <c r="D94" s="115"/>
      <c r="E94" s="344"/>
      <c r="F94" s="345"/>
      <c r="G94" s="115"/>
      <c r="H94" s="155"/>
      <c r="I94" s="115"/>
      <c r="J94" s="344"/>
      <c r="K94" s="346"/>
    </row>
    <row r="95" spans="1:15" ht="30" customHeight="1" x14ac:dyDescent="0.15">
      <c r="A95" s="124"/>
      <c r="B95" s="125"/>
      <c r="C95" s="115"/>
      <c r="D95" s="120"/>
      <c r="E95" s="344"/>
      <c r="F95" s="345"/>
      <c r="G95" s="120"/>
      <c r="H95" s="154"/>
      <c r="I95" s="120"/>
      <c r="J95" s="344"/>
      <c r="K95" s="346"/>
    </row>
    <row r="96" spans="1:15" ht="30" customHeight="1" x14ac:dyDescent="0.15">
      <c r="A96" s="123"/>
      <c r="B96" s="113"/>
      <c r="C96" s="115"/>
      <c r="D96" s="115"/>
      <c r="E96" s="344"/>
      <c r="F96" s="345"/>
      <c r="G96" s="115"/>
      <c r="H96" s="155"/>
      <c r="I96" s="115"/>
      <c r="J96" s="344"/>
      <c r="K96" s="346"/>
    </row>
    <row r="97" spans="1:11" ht="30" customHeight="1" x14ac:dyDescent="0.15">
      <c r="A97" s="124"/>
      <c r="B97" s="125"/>
      <c r="C97" s="115"/>
      <c r="D97" s="120"/>
      <c r="E97" s="344"/>
      <c r="F97" s="345"/>
      <c r="G97" s="120"/>
      <c r="H97" s="154"/>
      <c r="I97" s="120"/>
      <c r="J97" s="344"/>
      <c r="K97" s="346"/>
    </row>
    <row r="98" spans="1:11" ht="30" customHeight="1" x14ac:dyDescent="0.15">
      <c r="A98" s="123"/>
      <c r="B98" s="113"/>
      <c r="C98" s="115"/>
      <c r="D98" s="115"/>
      <c r="E98" s="344"/>
      <c r="F98" s="345"/>
      <c r="G98" s="115"/>
      <c r="H98" s="155"/>
      <c r="I98" s="115"/>
      <c r="J98" s="344"/>
      <c r="K98" s="346"/>
    </row>
    <row r="99" spans="1:11" ht="30" customHeight="1" x14ac:dyDescent="0.15">
      <c r="A99" s="124"/>
      <c r="B99" s="125"/>
      <c r="C99" s="115"/>
      <c r="D99" s="120"/>
      <c r="E99" s="344"/>
      <c r="F99" s="345"/>
      <c r="G99" s="120"/>
      <c r="H99" s="154"/>
      <c r="I99" s="120"/>
      <c r="J99" s="344"/>
      <c r="K99" s="346"/>
    </row>
    <row r="100" spans="1:11" ht="30" customHeight="1" x14ac:dyDescent="0.15">
      <c r="A100" s="123"/>
      <c r="B100" s="113"/>
      <c r="C100" s="115"/>
      <c r="D100" s="115"/>
      <c r="E100" s="344"/>
      <c r="F100" s="345"/>
      <c r="G100" s="115"/>
      <c r="H100" s="155"/>
      <c r="I100" s="115"/>
      <c r="J100" s="344"/>
      <c r="K100" s="346"/>
    </row>
    <row r="101" spans="1:11" ht="30" customHeight="1" x14ac:dyDescent="0.15">
      <c r="A101" s="124"/>
      <c r="B101" s="125"/>
      <c r="C101" s="115"/>
      <c r="D101" s="120"/>
      <c r="E101" s="344"/>
      <c r="F101" s="345"/>
      <c r="G101" s="120"/>
      <c r="H101" s="154"/>
      <c r="I101" s="120"/>
      <c r="J101" s="344"/>
      <c r="K101" s="346"/>
    </row>
    <row r="102" spans="1:11" ht="30" customHeight="1" x14ac:dyDescent="0.15">
      <c r="A102" s="123"/>
      <c r="B102" s="113"/>
      <c r="C102" s="115"/>
      <c r="D102" s="115"/>
      <c r="E102" s="344"/>
      <c r="F102" s="345"/>
      <c r="G102" s="115"/>
      <c r="H102" s="155"/>
      <c r="I102" s="115"/>
      <c r="J102" s="344"/>
      <c r="K102" s="346"/>
    </row>
    <row r="103" spans="1:11" ht="30" customHeight="1" x14ac:dyDescent="0.15">
      <c r="A103" s="143"/>
      <c r="B103" s="157"/>
      <c r="C103" s="126"/>
      <c r="D103" s="126"/>
      <c r="E103" s="341"/>
      <c r="F103" s="342"/>
      <c r="G103" s="126"/>
      <c r="H103" s="153"/>
      <c r="I103" s="126"/>
      <c r="J103" s="341"/>
      <c r="K103" s="343"/>
    </row>
    <row r="104" spans="1:11" ht="24.95" customHeight="1" x14ac:dyDescent="0.15">
      <c r="A104" s="311" t="s">
        <v>119</v>
      </c>
      <c r="B104" s="313">
        <f>SUM(B90:B103)</f>
        <v>0</v>
      </c>
      <c r="C104" s="322" t="s">
        <v>163</v>
      </c>
      <c r="D104" s="323"/>
      <c r="E104" s="323"/>
      <c r="F104" s="323"/>
      <c r="G104" s="323"/>
      <c r="H104" s="323"/>
      <c r="I104" s="323"/>
      <c r="J104" s="323"/>
      <c r="K104" s="323"/>
    </row>
    <row r="105" spans="1:11" ht="24.95" customHeight="1" x14ac:dyDescent="0.15">
      <c r="A105" s="312"/>
      <c r="B105" s="314"/>
      <c r="C105" s="322"/>
      <c r="D105" s="323"/>
      <c r="E105" s="323"/>
      <c r="F105" s="323"/>
      <c r="G105" s="323"/>
      <c r="H105" s="323"/>
      <c r="I105" s="323"/>
      <c r="J105" s="323"/>
      <c r="K105" s="323"/>
    </row>
  </sheetData>
  <sheetProtection sheet="1" objects="1" scenarios="1" selectLockedCells="1"/>
  <mergeCells count="215">
    <mergeCell ref="E99:F99"/>
    <mergeCell ref="J99:K99"/>
    <mergeCell ref="E100:F100"/>
    <mergeCell ref="J100:K100"/>
    <mergeCell ref="A104:A105"/>
    <mergeCell ref="B104:B105"/>
    <mergeCell ref="E101:F101"/>
    <mergeCell ref="J101:K101"/>
    <mergeCell ref="E102:F102"/>
    <mergeCell ref="J102:K102"/>
    <mergeCell ref="E103:F103"/>
    <mergeCell ref="J103:K103"/>
    <mergeCell ref="C104:K105"/>
    <mergeCell ref="E94:F94"/>
    <mergeCell ref="J94:K94"/>
    <mergeCell ref="E95:F95"/>
    <mergeCell ref="J95:K95"/>
    <mergeCell ref="E96:F96"/>
    <mergeCell ref="J96:K96"/>
    <mergeCell ref="E97:F97"/>
    <mergeCell ref="J97:K97"/>
    <mergeCell ref="E98:F98"/>
    <mergeCell ref="J98:K98"/>
    <mergeCell ref="E89:F89"/>
    <mergeCell ref="J89:K89"/>
    <mergeCell ref="E90:F90"/>
    <mergeCell ref="J90:K90"/>
    <mergeCell ref="E91:F91"/>
    <mergeCell ref="J91:K91"/>
    <mergeCell ref="E92:F92"/>
    <mergeCell ref="J92:K92"/>
    <mergeCell ref="E93:F93"/>
    <mergeCell ref="J93:K93"/>
    <mergeCell ref="E78:F78"/>
    <mergeCell ref="J78:K78"/>
    <mergeCell ref="E79:F79"/>
    <mergeCell ref="J79:K79"/>
    <mergeCell ref="E80:F80"/>
    <mergeCell ref="J80:K80"/>
    <mergeCell ref="E81:F81"/>
    <mergeCell ref="J81:K81"/>
    <mergeCell ref="A87:A88"/>
    <mergeCell ref="B87:B88"/>
    <mergeCell ref="C87:C88"/>
    <mergeCell ref="A83:A84"/>
    <mergeCell ref="B83:B84"/>
    <mergeCell ref="A85:C85"/>
    <mergeCell ref="E82:F82"/>
    <mergeCell ref="J82:K82"/>
    <mergeCell ref="C83:K84"/>
    <mergeCell ref="F85:G85"/>
    <mergeCell ref="D87:D88"/>
    <mergeCell ref="E87:H87"/>
    <mergeCell ref="I87:I88"/>
    <mergeCell ref="J87:K88"/>
    <mergeCell ref="E88:F88"/>
    <mergeCell ref="E73:F73"/>
    <mergeCell ref="J73:K73"/>
    <mergeCell ref="E74:F74"/>
    <mergeCell ref="J74:K74"/>
    <mergeCell ref="E75:F75"/>
    <mergeCell ref="J75:K75"/>
    <mergeCell ref="E76:F76"/>
    <mergeCell ref="J76:K76"/>
    <mergeCell ref="E77:F77"/>
    <mergeCell ref="J77:K77"/>
    <mergeCell ref="A64:C64"/>
    <mergeCell ref="A66:A67"/>
    <mergeCell ref="B66:B67"/>
    <mergeCell ref="C66:C67"/>
    <mergeCell ref="C62:K63"/>
    <mergeCell ref="F64:G64"/>
    <mergeCell ref="D66:D67"/>
    <mergeCell ref="E66:H66"/>
    <mergeCell ref="I66:I67"/>
    <mergeCell ref="J66:K67"/>
    <mergeCell ref="E67:F67"/>
    <mergeCell ref="E58:F58"/>
    <mergeCell ref="J58:K58"/>
    <mergeCell ref="E59:F59"/>
    <mergeCell ref="J59:K59"/>
    <mergeCell ref="E60:F60"/>
    <mergeCell ref="J60:K60"/>
    <mergeCell ref="E61:F61"/>
    <mergeCell ref="J61:K61"/>
    <mergeCell ref="A62:A63"/>
    <mergeCell ref="B62:B63"/>
    <mergeCell ref="E53:F53"/>
    <mergeCell ref="J53:K53"/>
    <mergeCell ref="E54:F54"/>
    <mergeCell ref="J54:K54"/>
    <mergeCell ref="E55:F55"/>
    <mergeCell ref="J55:K55"/>
    <mergeCell ref="E56:F56"/>
    <mergeCell ref="J56:K56"/>
    <mergeCell ref="E57:F57"/>
    <mergeCell ref="J57:K57"/>
    <mergeCell ref="E48:F48"/>
    <mergeCell ref="J48:K48"/>
    <mergeCell ref="E49:F49"/>
    <mergeCell ref="J49:K49"/>
    <mergeCell ref="E50:F50"/>
    <mergeCell ref="J50:K50"/>
    <mergeCell ref="E51:F51"/>
    <mergeCell ref="J51:K51"/>
    <mergeCell ref="E52:F52"/>
    <mergeCell ref="J52:K52"/>
    <mergeCell ref="A45:A46"/>
    <mergeCell ref="B45:B46"/>
    <mergeCell ref="C45:C46"/>
    <mergeCell ref="D45:D46"/>
    <mergeCell ref="E45:H45"/>
    <mergeCell ref="I45:I46"/>
    <mergeCell ref="J45:K46"/>
    <mergeCell ref="E46:F46"/>
    <mergeCell ref="E47:F47"/>
    <mergeCell ref="J47:K47"/>
    <mergeCell ref="E36:F36"/>
    <mergeCell ref="J36:K36"/>
    <mergeCell ref="A41:A42"/>
    <mergeCell ref="B41:B42"/>
    <mergeCell ref="A43:C43"/>
    <mergeCell ref="E37:F37"/>
    <mergeCell ref="J37:K37"/>
    <mergeCell ref="E38:F38"/>
    <mergeCell ref="J38:K38"/>
    <mergeCell ref="E39:F39"/>
    <mergeCell ref="J39:K39"/>
    <mergeCell ref="E40:F40"/>
    <mergeCell ref="J40:K40"/>
    <mergeCell ref="C41:K42"/>
    <mergeCell ref="F43:G43"/>
    <mergeCell ref="E31:F31"/>
    <mergeCell ref="J31:K31"/>
    <mergeCell ref="E32:F32"/>
    <mergeCell ref="J32:K32"/>
    <mergeCell ref="E33:F33"/>
    <mergeCell ref="J33:K33"/>
    <mergeCell ref="E34:F34"/>
    <mergeCell ref="J34:K34"/>
    <mergeCell ref="E35:F35"/>
    <mergeCell ref="J35:K35"/>
    <mergeCell ref="E26:F26"/>
    <mergeCell ref="J26:K26"/>
    <mergeCell ref="E27:F27"/>
    <mergeCell ref="J27:K27"/>
    <mergeCell ref="E28:F28"/>
    <mergeCell ref="J28:K28"/>
    <mergeCell ref="E29:F29"/>
    <mergeCell ref="J29:K29"/>
    <mergeCell ref="E30:F30"/>
    <mergeCell ref="J30:K30"/>
    <mergeCell ref="A20:A21"/>
    <mergeCell ref="B20:B21"/>
    <mergeCell ref="A22:C22"/>
    <mergeCell ref="A24:A25"/>
    <mergeCell ref="B24:B25"/>
    <mergeCell ref="C24:C25"/>
    <mergeCell ref="C20:K21"/>
    <mergeCell ref="F22:G22"/>
    <mergeCell ref="D24:D25"/>
    <mergeCell ref="E24:H24"/>
    <mergeCell ref="I24:I25"/>
    <mergeCell ref="J24:K25"/>
    <mergeCell ref="E25:F25"/>
    <mergeCell ref="E15:F15"/>
    <mergeCell ref="J15:K15"/>
    <mergeCell ref="E16:F16"/>
    <mergeCell ref="J16:K16"/>
    <mergeCell ref="E17:F17"/>
    <mergeCell ref="J17:K17"/>
    <mergeCell ref="E18:F18"/>
    <mergeCell ref="J18:K18"/>
    <mergeCell ref="E19:F19"/>
    <mergeCell ref="J19:K19"/>
    <mergeCell ref="E5:F5"/>
    <mergeCell ref="J5:K5"/>
    <mergeCell ref="E11:F11"/>
    <mergeCell ref="J11:K11"/>
    <mergeCell ref="E12:F12"/>
    <mergeCell ref="J12:K12"/>
    <mergeCell ref="E13:F13"/>
    <mergeCell ref="J13:K13"/>
    <mergeCell ref="E14:F14"/>
    <mergeCell ref="J14:K14"/>
    <mergeCell ref="E6:F6"/>
    <mergeCell ref="J6:K6"/>
    <mergeCell ref="E7:F7"/>
    <mergeCell ref="J7:K7"/>
    <mergeCell ref="E8:F8"/>
    <mergeCell ref="J8:K8"/>
    <mergeCell ref="E9:F9"/>
    <mergeCell ref="J9:K9"/>
    <mergeCell ref="E10:F10"/>
    <mergeCell ref="J10:K10"/>
    <mergeCell ref="A3:A4"/>
    <mergeCell ref="B3:B4"/>
    <mergeCell ref="C3:C4"/>
    <mergeCell ref="F1:G1"/>
    <mergeCell ref="I1:J1"/>
    <mergeCell ref="D3:D4"/>
    <mergeCell ref="E3:H3"/>
    <mergeCell ref="I3:I4"/>
    <mergeCell ref="J3:K4"/>
    <mergeCell ref="E4:F4"/>
    <mergeCell ref="J68:K68"/>
    <mergeCell ref="E69:F69"/>
    <mergeCell ref="J69:K69"/>
    <mergeCell ref="E70:F70"/>
    <mergeCell ref="J70:K70"/>
    <mergeCell ref="E71:F71"/>
    <mergeCell ref="J71:K71"/>
    <mergeCell ref="E72:F72"/>
    <mergeCell ref="J72:K72"/>
    <mergeCell ref="E68:F68"/>
  </mergeCells>
  <phoneticPr fontId="1"/>
  <dataValidations count="1">
    <dataValidation allowBlank="1" showDropDown="1" showInputMessage="1" showErrorMessage="1" sqref="D1:D1048576" xr:uid="{00000000-0002-0000-0D00-000000000000}"/>
  </dataValidations>
  <pageMargins left="0.39370078740157483" right="0.23622047244094491" top="0.55118110236220474" bottom="0.39370078740157483" header="0.31496062992125984" footer="0.31496062992125984"/>
  <pageSetup paperSize="9" orientation="landscape" blackAndWhite="1" r:id="rId1"/>
  <headerFooter>
    <oddFooter>&amp;P ページ</oddFooter>
  </headerFooter>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D00-000001000000}">
          <x14:formula1>
            <xm:f>'データ（削除不可）'!$C$2:$C$4</xm:f>
          </x14:formula1>
          <xm:sqref>C69:C82 C27:C40 C48:C61 C6:C19 C90:C103</xm:sqref>
        </x14:dataValidation>
      </x14:dataValidations>
    </ext>
  </extLst>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92D050"/>
  </sheetPr>
  <dimension ref="A1:O105"/>
  <sheetViews>
    <sheetView showGridLines="0" zoomScaleNormal="100" workbookViewId="0">
      <selection activeCell="A6" sqref="A6"/>
    </sheetView>
  </sheetViews>
  <sheetFormatPr defaultRowHeight="13.5" x14ac:dyDescent="0.15"/>
  <cols>
    <col min="1" max="1" width="9.625" style="31" customWidth="1"/>
    <col min="2" max="2" width="16.625" style="31" customWidth="1"/>
    <col min="3" max="4" width="15.625" style="30" customWidth="1"/>
    <col min="5" max="6" width="11.625" style="31" customWidth="1"/>
    <col min="7" max="7" width="19.625" style="31" customWidth="1"/>
    <col min="8" max="8" width="13.625" style="30" customWidth="1"/>
    <col min="9" max="9" width="15.625" style="31" customWidth="1"/>
    <col min="10" max="11" width="7.125" style="31" customWidth="1"/>
    <col min="12" max="12" width="13.875" style="31" bestFit="1" customWidth="1"/>
    <col min="13" max="16384" width="9" style="31"/>
  </cols>
  <sheetData>
    <row r="1" spans="1:15" ht="36.75" customHeight="1" x14ac:dyDescent="0.25">
      <c r="A1" s="85" t="s">
        <v>108</v>
      </c>
      <c r="B1" s="86"/>
      <c r="C1" s="87"/>
      <c r="D1" s="87"/>
      <c r="E1" s="88" t="s">
        <v>109</v>
      </c>
      <c r="F1" s="334" t="s">
        <v>130</v>
      </c>
      <c r="G1" s="334"/>
      <c r="H1" s="89" t="s">
        <v>123</v>
      </c>
      <c r="I1" s="339">
        <f>SUM(B20,B41,B62,B83,B104)</f>
        <v>0</v>
      </c>
      <c r="J1" s="340"/>
      <c r="K1" s="90" t="s">
        <v>9</v>
      </c>
    </row>
    <row r="2" spans="1:15" ht="5.25" customHeight="1" x14ac:dyDescent="0.15">
      <c r="A2" s="91"/>
    </row>
    <row r="3" spans="1:15" ht="20.25" customHeight="1" x14ac:dyDescent="0.15">
      <c r="A3" s="326" t="s">
        <v>133</v>
      </c>
      <c r="B3" s="328" t="s">
        <v>19</v>
      </c>
      <c r="C3" s="324" t="s">
        <v>151</v>
      </c>
      <c r="D3" s="324" t="s">
        <v>54</v>
      </c>
      <c r="E3" s="315" t="s">
        <v>48</v>
      </c>
      <c r="F3" s="316"/>
      <c r="G3" s="316"/>
      <c r="H3" s="317"/>
      <c r="I3" s="318" t="s">
        <v>125</v>
      </c>
      <c r="J3" s="335" t="s">
        <v>21</v>
      </c>
      <c r="K3" s="336"/>
      <c r="L3" s="31" t="s">
        <v>80</v>
      </c>
      <c r="O3" s="31">
        <f>SUM(O6,O27,O48,O69,O90)</f>
        <v>0</v>
      </c>
    </row>
    <row r="4" spans="1:15" ht="30.75" customHeight="1" x14ac:dyDescent="0.15">
      <c r="A4" s="327"/>
      <c r="B4" s="329"/>
      <c r="C4" s="348"/>
      <c r="D4" s="325"/>
      <c r="E4" s="320" t="s">
        <v>16</v>
      </c>
      <c r="F4" s="321"/>
      <c r="G4" s="141" t="s">
        <v>17</v>
      </c>
      <c r="H4" s="146" t="s">
        <v>132</v>
      </c>
      <c r="I4" s="319"/>
      <c r="J4" s="337"/>
      <c r="K4" s="338"/>
      <c r="L4" s="31" t="s">
        <v>81</v>
      </c>
      <c r="O4" s="31">
        <f>SUM(O7,O28,O49,O70,O91)</f>
        <v>0</v>
      </c>
    </row>
    <row r="5" spans="1:15" ht="13.5" customHeight="1" x14ac:dyDescent="0.15">
      <c r="A5" s="131"/>
      <c r="B5" s="132" t="s">
        <v>9</v>
      </c>
      <c r="C5" s="144"/>
      <c r="D5" s="142"/>
      <c r="E5" s="330"/>
      <c r="F5" s="331"/>
      <c r="G5" s="134"/>
      <c r="H5" s="144"/>
      <c r="I5" s="135"/>
      <c r="J5" s="330"/>
      <c r="K5" s="332"/>
    </row>
    <row r="6" spans="1:15" ht="27.75" customHeight="1" x14ac:dyDescent="0.15">
      <c r="A6" s="123"/>
      <c r="B6" s="113"/>
      <c r="C6" s="115"/>
      <c r="D6" s="115"/>
      <c r="E6" s="344"/>
      <c r="F6" s="345"/>
      <c r="G6" s="115"/>
      <c r="H6" s="155"/>
      <c r="I6" s="115"/>
      <c r="J6" s="344"/>
      <c r="K6" s="346"/>
      <c r="L6" s="31" t="s">
        <v>80</v>
      </c>
      <c r="O6" s="31">
        <f>SUMIF(C6:C19,L6,B6:B19)</f>
        <v>0</v>
      </c>
    </row>
    <row r="7" spans="1:15" ht="30" customHeight="1" x14ac:dyDescent="0.15">
      <c r="A7" s="124"/>
      <c r="B7" s="125"/>
      <c r="C7" s="115"/>
      <c r="D7" s="120"/>
      <c r="E7" s="344"/>
      <c r="F7" s="345"/>
      <c r="G7" s="120"/>
      <c r="H7" s="154"/>
      <c r="I7" s="120"/>
      <c r="J7" s="344"/>
      <c r="K7" s="346"/>
      <c r="L7" s="31" t="s">
        <v>81</v>
      </c>
      <c r="O7" s="31">
        <f>SUMIF(C6:C19,L7,B6:B19)</f>
        <v>0</v>
      </c>
    </row>
    <row r="8" spans="1:15" ht="30" customHeight="1" x14ac:dyDescent="0.15">
      <c r="A8" s="123"/>
      <c r="B8" s="113"/>
      <c r="C8" s="115"/>
      <c r="D8" s="115"/>
      <c r="E8" s="344"/>
      <c r="F8" s="345"/>
      <c r="G8" s="115"/>
      <c r="H8" s="155"/>
      <c r="I8" s="115"/>
      <c r="J8" s="344"/>
      <c r="K8" s="346"/>
    </row>
    <row r="9" spans="1:15" ht="30" customHeight="1" x14ac:dyDescent="0.15">
      <c r="A9" s="124"/>
      <c r="B9" s="125"/>
      <c r="C9" s="115"/>
      <c r="D9" s="120"/>
      <c r="E9" s="344"/>
      <c r="F9" s="345"/>
      <c r="G9" s="120"/>
      <c r="H9" s="154"/>
      <c r="I9" s="120"/>
      <c r="J9" s="344"/>
      <c r="K9" s="346"/>
    </row>
    <row r="10" spans="1:15" ht="30" customHeight="1" x14ac:dyDescent="0.15">
      <c r="A10" s="123"/>
      <c r="B10" s="113"/>
      <c r="C10" s="115"/>
      <c r="D10" s="115"/>
      <c r="E10" s="344"/>
      <c r="F10" s="345"/>
      <c r="G10" s="115"/>
      <c r="H10" s="155"/>
      <c r="I10" s="115"/>
      <c r="J10" s="344"/>
      <c r="K10" s="346"/>
    </row>
    <row r="11" spans="1:15" ht="30" customHeight="1" x14ac:dyDescent="0.15">
      <c r="A11" s="124"/>
      <c r="B11" s="125"/>
      <c r="C11" s="115"/>
      <c r="D11" s="120"/>
      <c r="E11" s="344"/>
      <c r="F11" s="345"/>
      <c r="G11" s="120"/>
      <c r="H11" s="154"/>
      <c r="I11" s="120"/>
      <c r="J11" s="344"/>
      <c r="K11" s="346"/>
    </row>
    <row r="12" spans="1:15" ht="30" customHeight="1" x14ac:dyDescent="0.15">
      <c r="A12" s="123"/>
      <c r="B12" s="113"/>
      <c r="C12" s="115"/>
      <c r="D12" s="115"/>
      <c r="E12" s="344"/>
      <c r="F12" s="345"/>
      <c r="G12" s="115"/>
      <c r="H12" s="155"/>
      <c r="I12" s="115"/>
      <c r="J12" s="344"/>
      <c r="K12" s="346"/>
    </row>
    <row r="13" spans="1:15" ht="30" customHeight="1" x14ac:dyDescent="0.15">
      <c r="A13" s="124"/>
      <c r="B13" s="125"/>
      <c r="C13" s="115"/>
      <c r="D13" s="120"/>
      <c r="E13" s="344"/>
      <c r="F13" s="345"/>
      <c r="G13" s="120"/>
      <c r="H13" s="154"/>
      <c r="I13" s="120"/>
      <c r="J13" s="344"/>
      <c r="K13" s="346"/>
    </row>
    <row r="14" spans="1:15" ht="30" customHeight="1" x14ac:dyDescent="0.15">
      <c r="A14" s="123"/>
      <c r="B14" s="113"/>
      <c r="C14" s="115"/>
      <c r="D14" s="115"/>
      <c r="E14" s="344"/>
      <c r="F14" s="345"/>
      <c r="G14" s="115"/>
      <c r="H14" s="155"/>
      <c r="I14" s="115"/>
      <c r="J14" s="344"/>
      <c r="K14" s="346"/>
    </row>
    <row r="15" spans="1:15" ht="30" customHeight="1" x14ac:dyDescent="0.15">
      <c r="A15" s="124"/>
      <c r="B15" s="125"/>
      <c r="C15" s="115"/>
      <c r="D15" s="120"/>
      <c r="E15" s="344"/>
      <c r="F15" s="345"/>
      <c r="G15" s="120"/>
      <c r="H15" s="154"/>
      <c r="I15" s="120"/>
      <c r="J15" s="344"/>
      <c r="K15" s="346"/>
    </row>
    <row r="16" spans="1:15" ht="30" customHeight="1" x14ac:dyDescent="0.15">
      <c r="A16" s="123"/>
      <c r="B16" s="113"/>
      <c r="C16" s="115"/>
      <c r="D16" s="115"/>
      <c r="E16" s="344"/>
      <c r="F16" s="345"/>
      <c r="G16" s="115"/>
      <c r="H16" s="155"/>
      <c r="I16" s="115"/>
      <c r="J16" s="344"/>
      <c r="K16" s="346"/>
    </row>
    <row r="17" spans="1:15" ht="30" customHeight="1" x14ac:dyDescent="0.15">
      <c r="A17" s="124"/>
      <c r="B17" s="125"/>
      <c r="C17" s="115"/>
      <c r="D17" s="120"/>
      <c r="E17" s="344"/>
      <c r="F17" s="345"/>
      <c r="G17" s="120"/>
      <c r="H17" s="154"/>
      <c r="I17" s="120"/>
      <c r="J17" s="344"/>
      <c r="K17" s="346"/>
    </row>
    <row r="18" spans="1:15" ht="30" customHeight="1" x14ac:dyDescent="0.15">
      <c r="A18" s="123"/>
      <c r="B18" s="113"/>
      <c r="C18" s="115"/>
      <c r="D18" s="115"/>
      <c r="E18" s="344"/>
      <c r="F18" s="345"/>
      <c r="G18" s="115"/>
      <c r="H18" s="155"/>
      <c r="I18" s="115"/>
      <c r="J18" s="344"/>
      <c r="K18" s="346"/>
    </row>
    <row r="19" spans="1:15" ht="30" customHeight="1" x14ac:dyDescent="0.15">
      <c r="A19" s="143"/>
      <c r="B19" s="157"/>
      <c r="C19" s="126"/>
      <c r="D19" s="126"/>
      <c r="E19" s="341"/>
      <c r="F19" s="342"/>
      <c r="G19" s="126"/>
      <c r="H19" s="153"/>
      <c r="I19" s="126"/>
      <c r="J19" s="341"/>
      <c r="K19" s="343"/>
    </row>
    <row r="20" spans="1:15" ht="24.95" customHeight="1" x14ac:dyDescent="0.15">
      <c r="A20" s="311" t="s">
        <v>119</v>
      </c>
      <c r="B20" s="313">
        <f>SUM(B6:B19)</f>
        <v>0</v>
      </c>
      <c r="C20" s="322" t="s">
        <v>163</v>
      </c>
      <c r="D20" s="323"/>
      <c r="E20" s="323"/>
      <c r="F20" s="323"/>
      <c r="G20" s="323"/>
      <c r="H20" s="323"/>
      <c r="I20" s="323"/>
      <c r="J20" s="323"/>
      <c r="K20" s="323"/>
    </row>
    <row r="21" spans="1:15" ht="24.95" customHeight="1" x14ac:dyDescent="0.15">
      <c r="A21" s="312"/>
      <c r="B21" s="314"/>
      <c r="C21" s="322"/>
      <c r="D21" s="323"/>
      <c r="E21" s="323"/>
      <c r="F21" s="323"/>
      <c r="G21" s="323"/>
      <c r="H21" s="323"/>
      <c r="I21" s="323"/>
      <c r="J21" s="323"/>
      <c r="K21" s="323"/>
    </row>
    <row r="22" spans="1:15" ht="36.75" customHeight="1" x14ac:dyDescent="0.2">
      <c r="A22" s="333" t="s">
        <v>107</v>
      </c>
      <c r="B22" s="333"/>
      <c r="C22" s="333"/>
      <c r="D22" s="93"/>
      <c r="E22" s="88" t="s">
        <v>109</v>
      </c>
      <c r="F22" s="334" t="str">
        <f>+F1</f>
        <v>休　泊　費</v>
      </c>
      <c r="G22" s="334"/>
      <c r="H22" s="94"/>
    </row>
    <row r="23" spans="1:15" ht="5.25" customHeight="1" x14ac:dyDescent="0.15">
      <c r="A23" s="91"/>
    </row>
    <row r="24" spans="1:15" ht="20.25" customHeight="1" x14ac:dyDescent="0.15">
      <c r="A24" s="326" t="s">
        <v>133</v>
      </c>
      <c r="B24" s="328" t="s">
        <v>19</v>
      </c>
      <c r="C24" s="324" t="s">
        <v>151</v>
      </c>
      <c r="D24" s="324" t="s">
        <v>54</v>
      </c>
      <c r="E24" s="315" t="s">
        <v>48</v>
      </c>
      <c r="F24" s="316"/>
      <c r="G24" s="316"/>
      <c r="H24" s="317"/>
      <c r="I24" s="318" t="s">
        <v>125</v>
      </c>
      <c r="J24" s="335" t="s">
        <v>21</v>
      </c>
      <c r="K24" s="336"/>
    </row>
    <row r="25" spans="1:15" ht="30.75" customHeight="1" x14ac:dyDescent="0.15">
      <c r="A25" s="327"/>
      <c r="B25" s="329"/>
      <c r="C25" s="348"/>
      <c r="D25" s="325"/>
      <c r="E25" s="320" t="s">
        <v>16</v>
      </c>
      <c r="F25" s="321"/>
      <c r="G25" s="141" t="s">
        <v>17</v>
      </c>
      <c r="H25" s="146" t="s">
        <v>132</v>
      </c>
      <c r="I25" s="319"/>
      <c r="J25" s="337"/>
      <c r="K25" s="338"/>
    </row>
    <row r="26" spans="1:15" ht="13.5" customHeight="1" x14ac:dyDescent="0.15">
      <c r="A26" s="131"/>
      <c r="B26" s="132" t="s">
        <v>9</v>
      </c>
      <c r="C26" s="144"/>
      <c r="D26" s="142"/>
      <c r="E26" s="330"/>
      <c r="F26" s="331"/>
      <c r="G26" s="134"/>
      <c r="H26" s="144"/>
      <c r="I26" s="135"/>
      <c r="J26" s="330"/>
      <c r="K26" s="332"/>
    </row>
    <row r="27" spans="1:15" ht="27.75" customHeight="1" x14ac:dyDescent="0.15">
      <c r="A27" s="123"/>
      <c r="B27" s="113"/>
      <c r="C27" s="115"/>
      <c r="D27" s="115"/>
      <c r="E27" s="344"/>
      <c r="F27" s="345"/>
      <c r="G27" s="115"/>
      <c r="H27" s="155"/>
      <c r="I27" s="115"/>
      <c r="J27" s="344"/>
      <c r="K27" s="346"/>
      <c r="L27" s="31" t="s">
        <v>80</v>
      </c>
      <c r="O27" s="31">
        <f>SUMIF(C27:C40,L27,B27:B40)</f>
        <v>0</v>
      </c>
    </row>
    <row r="28" spans="1:15" ht="30" customHeight="1" x14ac:dyDescent="0.15">
      <c r="A28" s="124"/>
      <c r="B28" s="125"/>
      <c r="C28" s="115"/>
      <c r="D28" s="120"/>
      <c r="E28" s="344"/>
      <c r="F28" s="345"/>
      <c r="G28" s="120"/>
      <c r="H28" s="154"/>
      <c r="I28" s="120"/>
      <c r="J28" s="344"/>
      <c r="K28" s="346"/>
      <c r="L28" s="31" t="s">
        <v>81</v>
      </c>
      <c r="O28" s="31">
        <f>SUMIF(C27:C40,L28,B27:B40)</f>
        <v>0</v>
      </c>
    </row>
    <row r="29" spans="1:15" ht="30" customHeight="1" x14ac:dyDescent="0.15">
      <c r="A29" s="123"/>
      <c r="B29" s="113"/>
      <c r="C29" s="115"/>
      <c r="D29" s="115"/>
      <c r="E29" s="344"/>
      <c r="F29" s="345"/>
      <c r="G29" s="115"/>
      <c r="H29" s="155"/>
      <c r="I29" s="115"/>
      <c r="J29" s="344"/>
      <c r="K29" s="346"/>
    </row>
    <row r="30" spans="1:15" ht="30" customHeight="1" x14ac:dyDescent="0.15">
      <c r="A30" s="124"/>
      <c r="B30" s="125"/>
      <c r="C30" s="115"/>
      <c r="D30" s="120"/>
      <c r="E30" s="344"/>
      <c r="F30" s="345"/>
      <c r="G30" s="120"/>
      <c r="H30" s="154"/>
      <c r="I30" s="120"/>
      <c r="J30" s="344"/>
      <c r="K30" s="346"/>
    </row>
    <row r="31" spans="1:15" ht="30" customHeight="1" x14ac:dyDescent="0.15">
      <c r="A31" s="123"/>
      <c r="B31" s="113"/>
      <c r="C31" s="115"/>
      <c r="D31" s="115"/>
      <c r="E31" s="344"/>
      <c r="F31" s="345"/>
      <c r="G31" s="115"/>
      <c r="H31" s="155"/>
      <c r="I31" s="115"/>
      <c r="J31" s="344"/>
      <c r="K31" s="346"/>
    </row>
    <row r="32" spans="1:15" ht="30" customHeight="1" x14ac:dyDescent="0.15">
      <c r="A32" s="124"/>
      <c r="B32" s="125"/>
      <c r="C32" s="115"/>
      <c r="D32" s="120"/>
      <c r="E32" s="344"/>
      <c r="F32" s="345"/>
      <c r="G32" s="120"/>
      <c r="H32" s="154"/>
      <c r="I32" s="120"/>
      <c r="J32" s="344"/>
      <c r="K32" s="346"/>
    </row>
    <row r="33" spans="1:15" ht="30" customHeight="1" x14ac:dyDescent="0.15">
      <c r="A33" s="123"/>
      <c r="B33" s="113"/>
      <c r="C33" s="115"/>
      <c r="D33" s="115"/>
      <c r="E33" s="344"/>
      <c r="F33" s="345"/>
      <c r="G33" s="115"/>
      <c r="H33" s="155"/>
      <c r="I33" s="115"/>
      <c r="J33" s="344"/>
      <c r="K33" s="346"/>
    </row>
    <row r="34" spans="1:15" ht="30" customHeight="1" x14ac:dyDescent="0.15">
      <c r="A34" s="124"/>
      <c r="B34" s="125"/>
      <c r="C34" s="115"/>
      <c r="D34" s="120"/>
      <c r="E34" s="344"/>
      <c r="F34" s="345"/>
      <c r="G34" s="120"/>
      <c r="H34" s="154"/>
      <c r="I34" s="120"/>
      <c r="J34" s="344"/>
      <c r="K34" s="346"/>
    </row>
    <row r="35" spans="1:15" ht="30" customHeight="1" x14ac:dyDescent="0.15">
      <c r="A35" s="123"/>
      <c r="B35" s="113"/>
      <c r="C35" s="115"/>
      <c r="D35" s="115"/>
      <c r="E35" s="344"/>
      <c r="F35" s="345"/>
      <c r="G35" s="115"/>
      <c r="H35" s="155"/>
      <c r="I35" s="115"/>
      <c r="J35" s="344"/>
      <c r="K35" s="346"/>
    </row>
    <row r="36" spans="1:15" ht="30" customHeight="1" x14ac:dyDescent="0.15">
      <c r="A36" s="124"/>
      <c r="B36" s="125"/>
      <c r="C36" s="115"/>
      <c r="D36" s="120"/>
      <c r="E36" s="344"/>
      <c r="F36" s="345"/>
      <c r="G36" s="120"/>
      <c r="H36" s="154"/>
      <c r="I36" s="120"/>
      <c r="J36" s="344"/>
      <c r="K36" s="346"/>
    </row>
    <row r="37" spans="1:15" ht="30" customHeight="1" x14ac:dyDescent="0.15">
      <c r="A37" s="123"/>
      <c r="B37" s="113"/>
      <c r="C37" s="115"/>
      <c r="D37" s="115"/>
      <c r="E37" s="344"/>
      <c r="F37" s="345"/>
      <c r="G37" s="115"/>
      <c r="H37" s="155"/>
      <c r="I37" s="115"/>
      <c r="J37" s="344"/>
      <c r="K37" s="346"/>
    </row>
    <row r="38" spans="1:15" ht="30" customHeight="1" x14ac:dyDescent="0.15">
      <c r="A38" s="124"/>
      <c r="B38" s="125"/>
      <c r="C38" s="115"/>
      <c r="D38" s="120"/>
      <c r="E38" s="344"/>
      <c r="F38" s="345"/>
      <c r="G38" s="120"/>
      <c r="H38" s="154"/>
      <c r="I38" s="120"/>
      <c r="J38" s="344"/>
      <c r="K38" s="346"/>
    </row>
    <row r="39" spans="1:15" ht="30" customHeight="1" x14ac:dyDescent="0.15">
      <c r="A39" s="123"/>
      <c r="B39" s="113"/>
      <c r="C39" s="115"/>
      <c r="D39" s="115"/>
      <c r="E39" s="344"/>
      <c r="F39" s="345"/>
      <c r="G39" s="115"/>
      <c r="H39" s="155"/>
      <c r="I39" s="115"/>
      <c r="J39" s="344"/>
      <c r="K39" s="346"/>
    </row>
    <row r="40" spans="1:15" ht="30" customHeight="1" x14ac:dyDescent="0.15">
      <c r="A40" s="143"/>
      <c r="B40" s="157"/>
      <c r="C40" s="126"/>
      <c r="D40" s="126"/>
      <c r="E40" s="341"/>
      <c r="F40" s="342"/>
      <c r="G40" s="126"/>
      <c r="H40" s="153"/>
      <c r="I40" s="126"/>
      <c r="J40" s="341"/>
      <c r="K40" s="343"/>
    </row>
    <row r="41" spans="1:15" ht="24.95" customHeight="1" x14ac:dyDescent="0.15">
      <c r="A41" s="311" t="s">
        <v>119</v>
      </c>
      <c r="B41" s="313">
        <f>SUM(B27:B40)</f>
        <v>0</v>
      </c>
      <c r="C41" s="322" t="s">
        <v>163</v>
      </c>
      <c r="D41" s="323"/>
      <c r="E41" s="323"/>
      <c r="F41" s="323"/>
      <c r="G41" s="323"/>
      <c r="H41" s="323"/>
      <c r="I41" s="323"/>
      <c r="J41" s="323"/>
      <c r="K41" s="323"/>
    </row>
    <row r="42" spans="1:15" ht="24.95" customHeight="1" x14ac:dyDescent="0.15">
      <c r="A42" s="312"/>
      <c r="B42" s="314"/>
      <c r="C42" s="322"/>
      <c r="D42" s="323"/>
      <c r="E42" s="323"/>
      <c r="F42" s="323"/>
      <c r="G42" s="323"/>
      <c r="H42" s="323"/>
      <c r="I42" s="323"/>
      <c r="J42" s="323"/>
      <c r="K42" s="323"/>
    </row>
    <row r="43" spans="1:15" ht="36.75" customHeight="1" x14ac:dyDescent="0.2">
      <c r="A43" s="333" t="s">
        <v>107</v>
      </c>
      <c r="B43" s="333"/>
      <c r="C43" s="333"/>
      <c r="D43" s="93"/>
      <c r="E43" s="88" t="s">
        <v>109</v>
      </c>
      <c r="F43" s="334" t="str">
        <f>+F1</f>
        <v>休　泊　費</v>
      </c>
      <c r="G43" s="334"/>
      <c r="H43" s="94"/>
    </row>
    <row r="44" spans="1:15" ht="5.25" customHeight="1" x14ac:dyDescent="0.15">
      <c r="A44" s="91"/>
    </row>
    <row r="45" spans="1:15" ht="20.25" customHeight="1" x14ac:dyDescent="0.15">
      <c r="A45" s="326" t="s">
        <v>133</v>
      </c>
      <c r="B45" s="328" t="s">
        <v>19</v>
      </c>
      <c r="C45" s="324" t="s">
        <v>151</v>
      </c>
      <c r="D45" s="324" t="s">
        <v>54</v>
      </c>
      <c r="E45" s="315" t="s">
        <v>48</v>
      </c>
      <c r="F45" s="316"/>
      <c r="G45" s="316"/>
      <c r="H45" s="317"/>
      <c r="I45" s="318" t="s">
        <v>125</v>
      </c>
      <c r="J45" s="335" t="s">
        <v>21</v>
      </c>
      <c r="K45" s="336"/>
    </row>
    <row r="46" spans="1:15" ht="30.75" customHeight="1" x14ac:dyDescent="0.15">
      <c r="A46" s="327"/>
      <c r="B46" s="329"/>
      <c r="C46" s="348"/>
      <c r="D46" s="325"/>
      <c r="E46" s="320" t="s">
        <v>16</v>
      </c>
      <c r="F46" s="321"/>
      <c r="G46" s="141" t="s">
        <v>17</v>
      </c>
      <c r="H46" s="146" t="s">
        <v>132</v>
      </c>
      <c r="I46" s="319"/>
      <c r="J46" s="337"/>
      <c r="K46" s="338"/>
    </row>
    <row r="47" spans="1:15" ht="13.5" customHeight="1" x14ac:dyDescent="0.15">
      <c r="A47" s="131"/>
      <c r="B47" s="132" t="s">
        <v>9</v>
      </c>
      <c r="C47" s="144"/>
      <c r="D47" s="142"/>
      <c r="E47" s="330"/>
      <c r="F47" s="331"/>
      <c r="G47" s="134"/>
      <c r="H47" s="144"/>
      <c r="I47" s="135"/>
      <c r="J47" s="330"/>
      <c r="K47" s="332"/>
    </row>
    <row r="48" spans="1:15" ht="27.75" customHeight="1" x14ac:dyDescent="0.15">
      <c r="A48" s="123"/>
      <c r="B48" s="113"/>
      <c r="C48" s="115"/>
      <c r="D48" s="115"/>
      <c r="E48" s="344"/>
      <c r="F48" s="345"/>
      <c r="G48" s="115"/>
      <c r="H48" s="155"/>
      <c r="I48" s="115"/>
      <c r="J48" s="344"/>
      <c r="K48" s="346"/>
      <c r="L48" s="31" t="s">
        <v>80</v>
      </c>
      <c r="O48" s="31">
        <f>SUMIF(C48:C61,L48,B48:B61)</f>
        <v>0</v>
      </c>
    </row>
    <row r="49" spans="1:15" ht="30" customHeight="1" x14ac:dyDescent="0.15">
      <c r="A49" s="124"/>
      <c r="B49" s="125"/>
      <c r="C49" s="115"/>
      <c r="D49" s="120"/>
      <c r="E49" s="344"/>
      <c r="F49" s="345"/>
      <c r="G49" s="120"/>
      <c r="H49" s="154"/>
      <c r="I49" s="120"/>
      <c r="J49" s="344"/>
      <c r="K49" s="346"/>
      <c r="L49" s="31" t="s">
        <v>81</v>
      </c>
      <c r="O49" s="31">
        <f>SUMIF(C48:C61,L49,B48:B61)</f>
        <v>0</v>
      </c>
    </row>
    <row r="50" spans="1:15" ht="30" customHeight="1" x14ac:dyDescent="0.15">
      <c r="A50" s="123"/>
      <c r="B50" s="113"/>
      <c r="C50" s="115"/>
      <c r="D50" s="115"/>
      <c r="E50" s="344"/>
      <c r="F50" s="345"/>
      <c r="G50" s="115"/>
      <c r="H50" s="155"/>
      <c r="I50" s="115"/>
      <c r="J50" s="344"/>
      <c r="K50" s="346"/>
    </row>
    <row r="51" spans="1:15" ht="30" customHeight="1" x14ac:dyDescent="0.15">
      <c r="A51" s="124"/>
      <c r="B51" s="125"/>
      <c r="C51" s="115"/>
      <c r="D51" s="120"/>
      <c r="E51" s="344"/>
      <c r="F51" s="345"/>
      <c r="G51" s="120"/>
      <c r="H51" s="154"/>
      <c r="I51" s="120"/>
      <c r="J51" s="344"/>
      <c r="K51" s="346"/>
    </row>
    <row r="52" spans="1:15" ht="30" customHeight="1" x14ac:dyDescent="0.15">
      <c r="A52" s="123"/>
      <c r="B52" s="113"/>
      <c r="C52" s="115"/>
      <c r="D52" s="115"/>
      <c r="E52" s="344"/>
      <c r="F52" s="345"/>
      <c r="G52" s="115"/>
      <c r="H52" s="155"/>
      <c r="I52" s="115"/>
      <c r="J52" s="344"/>
      <c r="K52" s="346"/>
    </row>
    <row r="53" spans="1:15" ht="30" customHeight="1" x14ac:dyDescent="0.15">
      <c r="A53" s="124"/>
      <c r="B53" s="125"/>
      <c r="C53" s="115"/>
      <c r="D53" s="120"/>
      <c r="E53" s="344"/>
      <c r="F53" s="345"/>
      <c r="G53" s="120"/>
      <c r="H53" s="154"/>
      <c r="I53" s="120"/>
      <c r="J53" s="344"/>
      <c r="K53" s="346"/>
    </row>
    <row r="54" spans="1:15" ht="30" customHeight="1" x14ac:dyDescent="0.15">
      <c r="A54" s="123"/>
      <c r="B54" s="113"/>
      <c r="C54" s="115"/>
      <c r="D54" s="115"/>
      <c r="E54" s="344"/>
      <c r="F54" s="345"/>
      <c r="G54" s="115"/>
      <c r="H54" s="155"/>
      <c r="I54" s="115"/>
      <c r="J54" s="344"/>
      <c r="K54" s="346"/>
    </row>
    <row r="55" spans="1:15" ht="30" customHeight="1" x14ac:dyDescent="0.15">
      <c r="A55" s="124"/>
      <c r="B55" s="125"/>
      <c r="C55" s="115"/>
      <c r="D55" s="120"/>
      <c r="E55" s="344"/>
      <c r="F55" s="345"/>
      <c r="G55" s="120"/>
      <c r="H55" s="154"/>
      <c r="I55" s="120"/>
      <c r="J55" s="344"/>
      <c r="K55" s="346"/>
    </row>
    <row r="56" spans="1:15" ht="30" customHeight="1" x14ac:dyDescent="0.15">
      <c r="A56" s="123"/>
      <c r="B56" s="113"/>
      <c r="C56" s="115"/>
      <c r="D56" s="115"/>
      <c r="E56" s="344"/>
      <c r="F56" s="345"/>
      <c r="G56" s="115"/>
      <c r="H56" s="155"/>
      <c r="I56" s="115"/>
      <c r="J56" s="344"/>
      <c r="K56" s="346"/>
    </row>
    <row r="57" spans="1:15" ht="30" customHeight="1" x14ac:dyDescent="0.15">
      <c r="A57" s="124"/>
      <c r="B57" s="125"/>
      <c r="C57" s="115"/>
      <c r="D57" s="120"/>
      <c r="E57" s="344"/>
      <c r="F57" s="345"/>
      <c r="G57" s="120"/>
      <c r="H57" s="154"/>
      <c r="I57" s="120"/>
      <c r="J57" s="344"/>
      <c r="K57" s="346"/>
    </row>
    <row r="58" spans="1:15" ht="30" customHeight="1" x14ac:dyDescent="0.15">
      <c r="A58" s="123"/>
      <c r="B58" s="113"/>
      <c r="C58" s="115"/>
      <c r="D58" s="115"/>
      <c r="E58" s="344"/>
      <c r="F58" s="345"/>
      <c r="G58" s="115"/>
      <c r="H58" s="155"/>
      <c r="I58" s="115"/>
      <c r="J58" s="344"/>
      <c r="K58" s="346"/>
    </row>
    <row r="59" spans="1:15" ht="30" customHeight="1" x14ac:dyDescent="0.15">
      <c r="A59" s="124"/>
      <c r="B59" s="125"/>
      <c r="C59" s="115"/>
      <c r="D59" s="120"/>
      <c r="E59" s="344"/>
      <c r="F59" s="345"/>
      <c r="G59" s="120"/>
      <c r="H59" s="154"/>
      <c r="I59" s="120"/>
      <c r="J59" s="344"/>
      <c r="K59" s="346"/>
    </row>
    <row r="60" spans="1:15" ht="30" customHeight="1" x14ac:dyDescent="0.15">
      <c r="A60" s="123"/>
      <c r="B60" s="113"/>
      <c r="C60" s="115"/>
      <c r="D60" s="115"/>
      <c r="E60" s="344"/>
      <c r="F60" s="345"/>
      <c r="G60" s="115"/>
      <c r="H60" s="155"/>
      <c r="I60" s="115"/>
      <c r="J60" s="344"/>
      <c r="K60" s="346"/>
    </row>
    <row r="61" spans="1:15" ht="30" customHeight="1" x14ac:dyDescent="0.15">
      <c r="A61" s="143"/>
      <c r="B61" s="157"/>
      <c r="C61" s="126"/>
      <c r="D61" s="126"/>
      <c r="E61" s="341"/>
      <c r="F61" s="342"/>
      <c r="G61" s="126"/>
      <c r="H61" s="153"/>
      <c r="I61" s="126"/>
      <c r="J61" s="341"/>
      <c r="K61" s="343"/>
    </row>
    <row r="62" spans="1:15" ht="24.95" customHeight="1" x14ac:dyDescent="0.15">
      <c r="A62" s="311" t="s">
        <v>119</v>
      </c>
      <c r="B62" s="313">
        <f>SUM(B48:B61)</f>
        <v>0</v>
      </c>
      <c r="C62" s="322" t="s">
        <v>163</v>
      </c>
      <c r="D62" s="323"/>
      <c r="E62" s="323"/>
      <c r="F62" s="323"/>
      <c r="G62" s="323"/>
      <c r="H62" s="323"/>
      <c r="I62" s="323"/>
      <c r="J62" s="323"/>
      <c r="K62" s="323"/>
    </row>
    <row r="63" spans="1:15" ht="24.95" customHeight="1" x14ac:dyDescent="0.15">
      <c r="A63" s="312"/>
      <c r="B63" s="314"/>
      <c r="C63" s="322"/>
      <c r="D63" s="323"/>
      <c r="E63" s="323"/>
      <c r="F63" s="323"/>
      <c r="G63" s="323"/>
      <c r="H63" s="323"/>
      <c r="I63" s="323"/>
      <c r="J63" s="323"/>
      <c r="K63" s="323"/>
    </row>
    <row r="64" spans="1:15" ht="36.75" customHeight="1" x14ac:dyDescent="0.2">
      <c r="A64" s="333" t="s">
        <v>107</v>
      </c>
      <c r="B64" s="333"/>
      <c r="C64" s="333"/>
      <c r="D64" s="93"/>
      <c r="E64" s="88" t="s">
        <v>109</v>
      </c>
      <c r="F64" s="334" t="str">
        <f>+F1</f>
        <v>休　泊　費</v>
      </c>
      <c r="G64" s="334"/>
      <c r="H64" s="94"/>
    </row>
    <row r="65" spans="1:15" ht="5.25" customHeight="1" x14ac:dyDescent="0.15">
      <c r="A65" s="91"/>
    </row>
    <row r="66" spans="1:15" ht="20.25" customHeight="1" x14ac:dyDescent="0.15">
      <c r="A66" s="326" t="s">
        <v>133</v>
      </c>
      <c r="B66" s="328" t="s">
        <v>19</v>
      </c>
      <c r="C66" s="324" t="s">
        <v>151</v>
      </c>
      <c r="D66" s="324" t="s">
        <v>54</v>
      </c>
      <c r="E66" s="315" t="s">
        <v>48</v>
      </c>
      <c r="F66" s="316"/>
      <c r="G66" s="316"/>
      <c r="H66" s="317"/>
      <c r="I66" s="318" t="s">
        <v>125</v>
      </c>
      <c r="J66" s="335" t="s">
        <v>21</v>
      </c>
      <c r="K66" s="336"/>
    </row>
    <row r="67" spans="1:15" ht="30.75" customHeight="1" x14ac:dyDescent="0.15">
      <c r="A67" s="327"/>
      <c r="B67" s="329"/>
      <c r="C67" s="348"/>
      <c r="D67" s="325"/>
      <c r="E67" s="320" t="s">
        <v>16</v>
      </c>
      <c r="F67" s="321"/>
      <c r="G67" s="141" t="s">
        <v>17</v>
      </c>
      <c r="H67" s="146" t="s">
        <v>132</v>
      </c>
      <c r="I67" s="319"/>
      <c r="J67" s="337"/>
      <c r="K67" s="338"/>
    </row>
    <row r="68" spans="1:15" ht="13.5" customHeight="1" x14ac:dyDescent="0.15">
      <c r="A68" s="131"/>
      <c r="B68" s="132" t="s">
        <v>9</v>
      </c>
      <c r="C68" s="144"/>
      <c r="D68" s="142"/>
      <c r="E68" s="330"/>
      <c r="F68" s="331"/>
      <c r="G68" s="134"/>
      <c r="H68" s="144"/>
      <c r="I68" s="135"/>
      <c r="J68" s="330"/>
      <c r="K68" s="332"/>
    </row>
    <row r="69" spans="1:15" ht="27.75" customHeight="1" x14ac:dyDescent="0.15">
      <c r="A69" s="123"/>
      <c r="B69" s="113"/>
      <c r="C69" s="115"/>
      <c r="D69" s="115"/>
      <c r="E69" s="344"/>
      <c r="F69" s="345"/>
      <c r="G69" s="115"/>
      <c r="H69" s="155"/>
      <c r="I69" s="115"/>
      <c r="J69" s="344"/>
      <c r="K69" s="346"/>
      <c r="L69" s="31" t="s">
        <v>80</v>
      </c>
      <c r="O69" s="31">
        <f>SUMIF(C69:C82,L69,B69:B82)</f>
        <v>0</v>
      </c>
    </row>
    <row r="70" spans="1:15" ht="30" customHeight="1" x14ac:dyDescent="0.15">
      <c r="A70" s="124"/>
      <c r="B70" s="125"/>
      <c r="C70" s="115"/>
      <c r="D70" s="120"/>
      <c r="E70" s="344"/>
      <c r="F70" s="345"/>
      <c r="G70" s="120"/>
      <c r="H70" s="154"/>
      <c r="I70" s="120"/>
      <c r="J70" s="344"/>
      <c r="K70" s="346"/>
      <c r="L70" s="31" t="s">
        <v>81</v>
      </c>
      <c r="O70" s="31">
        <f>SUMIF(C69:C82,L70,B69:B82)</f>
        <v>0</v>
      </c>
    </row>
    <row r="71" spans="1:15" ht="30" customHeight="1" x14ac:dyDescent="0.15">
      <c r="A71" s="123"/>
      <c r="B71" s="113"/>
      <c r="C71" s="115"/>
      <c r="D71" s="115"/>
      <c r="E71" s="344"/>
      <c r="F71" s="345"/>
      <c r="G71" s="115"/>
      <c r="H71" s="155"/>
      <c r="I71" s="115"/>
      <c r="J71" s="344"/>
      <c r="K71" s="346"/>
    </row>
    <row r="72" spans="1:15" ht="30" customHeight="1" x14ac:dyDescent="0.15">
      <c r="A72" s="124"/>
      <c r="B72" s="125"/>
      <c r="C72" s="115"/>
      <c r="D72" s="120"/>
      <c r="E72" s="344"/>
      <c r="F72" s="345"/>
      <c r="G72" s="120"/>
      <c r="H72" s="154"/>
      <c r="I72" s="120"/>
      <c r="J72" s="344"/>
      <c r="K72" s="346"/>
    </row>
    <row r="73" spans="1:15" ht="30" customHeight="1" x14ac:dyDescent="0.15">
      <c r="A73" s="123"/>
      <c r="B73" s="113"/>
      <c r="C73" s="115"/>
      <c r="D73" s="115"/>
      <c r="E73" s="344"/>
      <c r="F73" s="345"/>
      <c r="G73" s="115"/>
      <c r="H73" s="155"/>
      <c r="I73" s="115"/>
      <c r="J73" s="344"/>
      <c r="K73" s="346"/>
    </row>
    <row r="74" spans="1:15" ht="30" customHeight="1" x14ac:dyDescent="0.15">
      <c r="A74" s="124"/>
      <c r="B74" s="125"/>
      <c r="C74" s="115"/>
      <c r="D74" s="120"/>
      <c r="E74" s="344"/>
      <c r="F74" s="345"/>
      <c r="G74" s="120"/>
      <c r="H74" s="154"/>
      <c r="I74" s="120"/>
      <c r="J74" s="344"/>
      <c r="K74" s="346"/>
    </row>
    <row r="75" spans="1:15" ht="30" customHeight="1" x14ac:dyDescent="0.15">
      <c r="A75" s="123"/>
      <c r="B75" s="113"/>
      <c r="C75" s="115"/>
      <c r="D75" s="115"/>
      <c r="E75" s="344"/>
      <c r="F75" s="345"/>
      <c r="G75" s="115"/>
      <c r="H75" s="155"/>
      <c r="I75" s="115"/>
      <c r="J75" s="344"/>
      <c r="K75" s="346"/>
    </row>
    <row r="76" spans="1:15" ht="30" customHeight="1" x14ac:dyDescent="0.15">
      <c r="A76" s="124"/>
      <c r="B76" s="125"/>
      <c r="C76" s="115"/>
      <c r="D76" s="120"/>
      <c r="E76" s="344"/>
      <c r="F76" s="345"/>
      <c r="G76" s="120"/>
      <c r="H76" s="154"/>
      <c r="I76" s="120"/>
      <c r="J76" s="344"/>
      <c r="K76" s="346"/>
    </row>
    <row r="77" spans="1:15" ht="30" customHeight="1" x14ac:dyDescent="0.15">
      <c r="A77" s="123"/>
      <c r="B77" s="113"/>
      <c r="C77" s="115"/>
      <c r="D77" s="115"/>
      <c r="E77" s="344"/>
      <c r="F77" s="345"/>
      <c r="G77" s="115"/>
      <c r="H77" s="155"/>
      <c r="I77" s="115"/>
      <c r="J77" s="344"/>
      <c r="K77" s="346"/>
    </row>
    <row r="78" spans="1:15" ht="30" customHeight="1" x14ac:dyDescent="0.15">
      <c r="A78" s="124"/>
      <c r="B78" s="125"/>
      <c r="C78" s="115"/>
      <c r="D78" s="120"/>
      <c r="E78" s="344"/>
      <c r="F78" s="345"/>
      <c r="G78" s="120"/>
      <c r="H78" s="154"/>
      <c r="I78" s="120"/>
      <c r="J78" s="344"/>
      <c r="K78" s="346"/>
    </row>
    <row r="79" spans="1:15" ht="30" customHeight="1" x14ac:dyDescent="0.15">
      <c r="A79" s="123"/>
      <c r="B79" s="113"/>
      <c r="C79" s="115"/>
      <c r="D79" s="115"/>
      <c r="E79" s="344"/>
      <c r="F79" s="345"/>
      <c r="G79" s="115"/>
      <c r="H79" s="155"/>
      <c r="I79" s="115"/>
      <c r="J79" s="344"/>
      <c r="K79" s="346"/>
    </row>
    <row r="80" spans="1:15" ht="30" customHeight="1" x14ac:dyDescent="0.15">
      <c r="A80" s="124"/>
      <c r="B80" s="125"/>
      <c r="C80" s="115"/>
      <c r="D80" s="120"/>
      <c r="E80" s="344"/>
      <c r="F80" s="345"/>
      <c r="G80" s="120"/>
      <c r="H80" s="154"/>
      <c r="I80" s="120"/>
      <c r="J80" s="344"/>
      <c r="K80" s="346"/>
    </row>
    <row r="81" spans="1:15" ht="30" customHeight="1" x14ac:dyDescent="0.15">
      <c r="A81" s="123"/>
      <c r="B81" s="113"/>
      <c r="C81" s="115"/>
      <c r="D81" s="115"/>
      <c r="E81" s="344"/>
      <c r="F81" s="345"/>
      <c r="G81" s="115"/>
      <c r="H81" s="155"/>
      <c r="I81" s="115"/>
      <c r="J81" s="344"/>
      <c r="K81" s="346"/>
    </row>
    <row r="82" spans="1:15" ht="30" customHeight="1" x14ac:dyDescent="0.15">
      <c r="A82" s="143"/>
      <c r="B82" s="157"/>
      <c r="C82" s="126"/>
      <c r="D82" s="126"/>
      <c r="E82" s="341"/>
      <c r="F82" s="342"/>
      <c r="G82" s="126"/>
      <c r="H82" s="153"/>
      <c r="I82" s="126"/>
      <c r="J82" s="341"/>
      <c r="K82" s="343"/>
    </row>
    <row r="83" spans="1:15" ht="24.95" customHeight="1" x14ac:dyDescent="0.15">
      <c r="A83" s="311" t="s">
        <v>119</v>
      </c>
      <c r="B83" s="313">
        <f>SUM(B69:B82)</f>
        <v>0</v>
      </c>
      <c r="C83" s="322" t="s">
        <v>163</v>
      </c>
      <c r="D83" s="323"/>
      <c r="E83" s="323"/>
      <c r="F83" s="323"/>
      <c r="G83" s="323"/>
      <c r="H83" s="323"/>
      <c r="I83" s="323"/>
      <c r="J83" s="323"/>
      <c r="K83" s="323"/>
    </row>
    <row r="84" spans="1:15" ht="24.95" customHeight="1" x14ac:dyDescent="0.15">
      <c r="A84" s="312"/>
      <c r="B84" s="314"/>
      <c r="C84" s="322"/>
      <c r="D84" s="323"/>
      <c r="E84" s="323"/>
      <c r="F84" s="323"/>
      <c r="G84" s="323"/>
      <c r="H84" s="323"/>
      <c r="I84" s="323"/>
      <c r="J84" s="323"/>
      <c r="K84" s="323"/>
    </row>
    <row r="85" spans="1:15" ht="36.75" customHeight="1" x14ac:dyDescent="0.2">
      <c r="A85" s="333" t="s">
        <v>107</v>
      </c>
      <c r="B85" s="333"/>
      <c r="C85" s="333"/>
      <c r="D85" s="93"/>
      <c r="E85" s="88" t="s">
        <v>109</v>
      </c>
      <c r="F85" s="334" t="str">
        <f>+F1</f>
        <v>休　泊　費</v>
      </c>
      <c r="G85" s="334"/>
      <c r="H85" s="94"/>
    </row>
    <row r="86" spans="1:15" ht="5.25" customHeight="1" x14ac:dyDescent="0.15">
      <c r="A86" s="91"/>
    </row>
    <row r="87" spans="1:15" ht="20.25" customHeight="1" x14ac:dyDescent="0.15">
      <c r="A87" s="326" t="s">
        <v>133</v>
      </c>
      <c r="B87" s="328" t="s">
        <v>19</v>
      </c>
      <c r="C87" s="324" t="s">
        <v>151</v>
      </c>
      <c r="D87" s="324" t="s">
        <v>54</v>
      </c>
      <c r="E87" s="315" t="s">
        <v>48</v>
      </c>
      <c r="F87" s="316"/>
      <c r="G87" s="316"/>
      <c r="H87" s="317"/>
      <c r="I87" s="318" t="s">
        <v>125</v>
      </c>
      <c r="J87" s="335" t="s">
        <v>21</v>
      </c>
      <c r="K87" s="336"/>
    </row>
    <row r="88" spans="1:15" ht="30.75" customHeight="1" x14ac:dyDescent="0.15">
      <c r="A88" s="327"/>
      <c r="B88" s="329"/>
      <c r="C88" s="348"/>
      <c r="D88" s="325"/>
      <c r="E88" s="320" t="s">
        <v>16</v>
      </c>
      <c r="F88" s="321"/>
      <c r="G88" s="141" t="s">
        <v>17</v>
      </c>
      <c r="H88" s="146" t="s">
        <v>132</v>
      </c>
      <c r="I88" s="319"/>
      <c r="J88" s="337"/>
      <c r="K88" s="338"/>
    </row>
    <row r="89" spans="1:15" ht="13.5" customHeight="1" x14ac:dyDescent="0.15">
      <c r="A89" s="131"/>
      <c r="B89" s="132" t="s">
        <v>9</v>
      </c>
      <c r="C89" s="144"/>
      <c r="D89" s="142"/>
      <c r="E89" s="330"/>
      <c r="F89" s="331"/>
      <c r="G89" s="134"/>
      <c r="H89" s="144"/>
      <c r="I89" s="135"/>
      <c r="J89" s="330"/>
      <c r="K89" s="332"/>
    </row>
    <row r="90" spans="1:15" ht="27.75" customHeight="1" x14ac:dyDescent="0.15">
      <c r="A90" s="123"/>
      <c r="B90" s="113"/>
      <c r="C90" s="115"/>
      <c r="D90" s="115"/>
      <c r="E90" s="344"/>
      <c r="F90" s="345"/>
      <c r="G90" s="115"/>
      <c r="H90" s="155"/>
      <c r="I90" s="115"/>
      <c r="J90" s="344"/>
      <c r="K90" s="346"/>
      <c r="L90" s="31" t="s">
        <v>80</v>
      </c>
      <c r="O90" s="31">
        <f>SUMIF(C90:C103,L90,B90:B103)</f>
        <v>0</v>
      </c>
    </row>
    <row r="91" spans="1:15" ht="30" customHeight="1" x14ac:dyDescent="0.15">
      <c r="A91" s="124"/>
      <c r="B91" s="125"/>
      <c r="C91" s="115"/>
      <c r="D91" s="120"/>
      <c r="E91" s="344"/>
      <c r="F91" s="345"/>
      <c r="G91" s="120"/>
      <c r="H91" s="154"/>
      <c r="I91" s="120"/>
      <c r="J91" s="344"/>
      <c r="K91" s="346"/>
      <c r="L91" s="31" t="s">
        <v>81</v>
      </c>
      <c r="O91" s="31">
        <f>SUMIF(C90:C103,L91,B90:B103)</f>
        <v>0</v>
      </c>
    </row>
    <row r="92" spans="1:15" ht="30" customHeight="1" x14ac:dyDescent="0.15">
      <c r="A92" s="123"/>
      <c r="B92" s="113"/>
      <c r="C92" s="115"/>
      <c r="D92" s="115"/>
      <c r="E92" s="344"/>
      <c r="F92" s="345"/>
      <c r="G92" s="115"/>
      <c r="H92" s="155"/>
      <c r="I92" s="115"/>
      <c r="J92" s="344"/>
      <c r="K92" s="346"/>
    </row>
    <row r="93" spans="1:15" ht="30" customHeight="1" x14ac:dyDescent="0.15">
      <c r="A93" s="124"/>
      <c r="B93" s="125"/>
      <c r="C93" s="115"/>
      <c r="D93" s="120"/>
      <c r="E93" s="344"/>
      <c r="F93" s="345"/>
      <c r="G93" s="120"/>
      <c r="H93" s="154"/>
      <c r="I93" s="120"/>
      <c r="J93" s="344"/>
      <c r="K93" s="346"/>
    </row>
    <row r="94" spans="1:15" ht="30" customHeight="1" x14ac:dyDescent="0.15">
      <c r="A94" s="123"/>
      <c r="B94" s="113"/>
      <c r="C94" s="115"/>
      <c r="D94" s="115"/>
      <c r="E94" s="344"/>
      <c r="F94" s="345"/>
      <c r="G94" s="115"/>
      <c r="H94" s="155"/>
      <c r="I94" s="115"/>
      <c r="J94" s="344"/>
      <c r="K94" s="346"/>
    </row>
    <row r="95" spans="1:15" ht="30" customHeight="1" x14ac:dyDescent="0.15">
      <c r="A95" s="124"/>
      <c r="B95" s="125"/>
      <c r="C95" s="115"/>
      <c r="D95" s="120"/>
      <c r="E95" s="344"/>
      <c r="F95" s="345"/>
      <c r="G95" s="120"/>
      <c r="H95" s="154"/>
      <c r="I95" s="120"/>
      <c r="J95" s="344"/>
      <c r="K95" s="346"/>
    </row>
    <row r="96" spans="1:15" ht="30" customHeight="1" x14ac:dyDescent="0.15">
      <c r="A96" s="123"/>
      <c r="B96" s="113"/>
      <c r="C96" s="115"/>
      <c r="D96" s="115"/>
      <c r="E96" s="344"/>
      <c r="F96" s="345"/>
      <c r="G96" s="115"/>
      <c r="H96" s="155"/>
      <c r="I96" s="115"/>
      <c r="J96" s="344"/>
      <c r="K96" s="346"/>
    </row>
    <row r="97" spans="1:11" ht="30" customHeight="1" x14ac:dyDescent="0.15">
      <c r="A97" s="124"/>
      <c r="B97" s="125"/>
      <c r="C97" s="115"/>
      <c r="D97" s="120"/>
      <c r="E97" s="344"/>
      <c r="F97" s="345"/>
      <c r="G97" s="120"/>
      <c r="H97" s="154"/>
      <c r="I97" s="120"/>
      <c r="J97" s="344"/>
      <c r="K97" s="346"/>
    </row>
    <row r="98" spans="1:11" ht="30" customHeight="1" x14ac:dyDescent="0.15">
      <c r="A98" s="123"/>
      <c r="B98" s="113"/>
      <c r="C98" s="115"/>
      <c r="D98" s="115"/>
      <c r="E98" s="344"/>
      <c r="F98" s="345"/>
      <c r="G98" s="115"/>
      <c r="H98" s="155"/>
      <c r="I98" s="115"/>
      <c r="J98" s="344"/>
      <c r="K98" s="346"/>
    </row>
    <row r="99" spans="1:11" ht="30" customHeight="1" x14ac:dyDescent="0.15">
      <c r="A99" s="124"/>
      <c r="B99" s="125"/>
      <c r="C99" s="115"/>
      <c r="D99" s="120"/>
      <c r="E99" s="344"/>
      <c r="F99" s="345"/>
      <c r="G99" s="120"/>
      <c r="H99" s="154"/>
      <c r="I99" s="120"/>
      <c r="J99" s="344"/>
      <c r="K99" s="346"/>
    </row>
    <row r="100" spans="1:11" ht="30" customHeight="1" x14ac:dyDescent="0.15">
      <c r="A100" s="123"/>
      <c r="B100" s="113"/>
      <c r="C100" s="115"/>
      <c r="D100" s="115"/>
      <c r="E100" s="344"/>
      <c r="F100" s="345"/>
      <c r="G100" s="115"/>
      <c r="H100" s="155"/>
      <c r="I100" s="115"/>
      <c r="J100" s="344"/>
      <c r="K100" s="346"/>
    </row>
    <row r="101" spans="1:11" ht="30" customHeight="1" x14ac:dyDescent="0.15">
      <c r="A101" s="124"/>
      <c r="B101" s="125"/>
      <c r="C101" s="115"/>
      <c r="D101" s="120"/>
      <c r="E101" s="344"/>
      <c r="F101" s="345"/>
      <c r="G101" s="120"/>
      <c r="H101" s="154"/>
      <c r="I101" s="120"/>
      <c r="J101" s="344"/>
      <c r="K101" s="346"/>
    </row>
    <row r="102" spans="1:11" ht="30" customHeight="1" x14ac:dyDescent="0.15">
      <c r="A102" s="123"/>
      <c r="B102" s="113"/>
      <c r="C102" s="115"/>
      <c r="D102" s="115"/>
      <c r="E102" s="344"/>
      <c r="F102" s="345"/>
      <c r="G102" s="115"/>
      <c r="H102" s="155"/>
      <c r="I102" s="115"/>
      <c r="J102" s="344"/>
      <c r="K102" s="346"/>
    </row>
    <row r="103" spans="1:11" ht="30" customHeight="1" x14ac:dyDescent="0.15">
      <c r="A103" s="143"/>
      <c r="B103" s="157"/>
      <c r="C103" s="126"/>
      <c r="D103" s="126"/>
      <c r="E103" s="341"/>
      <c r="F103" s="342"/>
      <c r="G103" s="126"/>
      <c r="H103" s="153"/>
      <c r="I103" s="126"/>
      <c r="J103" s="341"/>
      <c r="K103" s="343"/>
    </row>
    <row r="104" spans="1:11" ht="24.95" customHeight="1" x14ac:dyDescent="0.15">
      <c r="A104" s="311" t="s">
        <v>119</v>
      </c>
      <c r="B104" s="313">
        <f>SUM(B90:B103)</f>
        <v>0</v>
      </c>
      <c r="C104" s="322" t="s">
        <v>163</v>
      </c>
      <c r="D104" s="323"/>
      <c r="E104" s="323"/>
      <c r="F104" s="323"/>
      <c r="G104" s="323"/>
      <c r="H104" s="323"/>
      <c r="I104" s="323"/>
      <c r="J104" s="323"/>
      <c r="K104" s="323"/>
    </row>
    <row r="105" spans="1:11" ht="24.95" customHeight="1" x14ac:dyDescent="0.15">
      <c r="A105" s="312"/>
      <c r="B105" s="314"/>
      <c r="C105" s="322"/>
      <c r="D105" s="323"/>
      <c r="E105" s="323"/>
      <c r="F105" s="323"/>
      <c r="G105" s="323"/>
      <c r="H105" s="323"/>
      <c r="I105" s="323"/>
      <c r="J105" s="323"/>
      <c r="K105" s="323"/>
    </row>
  </sheetData>
  <sheetProtection sheet="1" objects="1" scenarios="1" selectLockedCells="1"/>
  <mergeCells count="215">
    <mergeCell ref="E99:F99"/>
    <mergeCell ref="J99:K99"/>
    <mergeCell ref="E100:F100"/>
    <mergeCell ref="J100:K100"/>
    <mergeCell ref="A104:A105"/>
    <mergeCell ref="B104:B105"/>
    <mergeCell ref="E101:F101"/>
    <mergeCell ref="J101:K101"/>
    <mergeCell ref="E102:F102"/>
    <mergeCell ref="J102:K102"/>
    <mergeCell ref="E103:F103"/>
    <mergeCell ref="J103:K103"/>
    <mergeCell ref="C104:K105"/>
    <mergeCell ref="E94:F94"/>
    <mergeCell ref="J94:K94"/>
    <mergeCell ref="E95:F95"/>
    <mergeCell ref="J95:K95"/>
    <mergeCell ref="E96:F96"/>
    <mergeCell ref="J96:K96"/>
    <mergeCell ref="E97:F97"/>
    <mergeCell ref="J97:K97"/>
    <mergeCell ref="E98:F98"/>
    <mergeCell ref="J98:K98"/>
    <mergeCell ref="E89:F89"/>
    <mergeCell ref="J89:K89"/>
    <mergeCell ref="E90:F90"/>
    <mergeCell ref="J90:K90"/>
    <mergeCell ref="E91:F91"/>
    <mergeCell ref="J91:K91"/>
    <mergeCell ref="E92:F92"/>
    <mergeCell ref="J92:K92"/>
    <mergeCell ref="E93:F93"/>
    <mergeCell ref="J93:K93"/>
    <mergeCell ref="E78:F78"/>
    <mergeCell ref="J78:K78"/>
    <mergeCell ref="E79:F79"/>
    <mergeCell ref="J79:K79"/>
    <mergeCell ref="E80:F80"/>
    <mergeCell ref="J80:K80"/>
    <mergeCell ref="E81:F81"/>
    <mergeCell ref="J81:K81"/>
    <mergeCell ref="A87:A88"/>
    <mergeCell ref="B87:B88"/>
    <mergeCell ref="C87:C88"/>
    <mergeCell ref="A83:A84"/>
    <mergeCell ref="B83:B84"/>
    <mergeCell ref="A85:C85"/>
    <mergeCell ref="E82:F82"/>
    <mergeCell ref="J82:K82"/>
    <mergeCell ref="C83:K84"/>
    <mergeCell ref="F85:G85"/>
    <mergeCell ref="D87:D88"/>
    <mergeCell ref="E87:H87"/>
    <mergeCell ref="I87:I88"/>
    <mergeCell ref="J87:K88"/>
    <mergeCell ref="E88:F88"/>
    <mergeCell ref="E73:F73"/>
    <mergeCell ref="J73:K73"/>
    <mergeCell ref="E74:F74"/>
    <mergeCell ref="J74:K74"/>
    <mergeCell ref="E75:F75"/>
    <mergeCell ref="J75:K75"/>
    <mergeCell ref="E76:F76"/>
    <mergeCell ref="J76:K76"/>
    <mergeCell ref="E77:F77"/>
    <mergeCell ref="J77:K77"/>
    <mergeCell ref="A64:C64"/>
    <mergeCell ref="A66:A67"/>
    <mergeCell ref="B66:B67"/>
    <mergeCell ref="C66:C67"/>
    <mergeCell ref="C62:K63"/>
    <mergeCell ref="F64:G64"/>
    <mergeCell ref="D66:D67"/>
    <mergeCell ref="E66:H66"/>
    <mergeCell ref="I66:I67"/>
    <mergeCell ref="J66:K67"/>
    <mergeCell ref="E67:F67"/>
    <mergeCell ref="E58:F58"/>
    <mergeCell ref="J58:K58"/>
    <mergeCell ref="E59:F59"/>
    <mergeCell ref="J59:K59"/>
    <mergeCell ref="E60:F60"/>
    <mergeCell ref="J60:K60"/>
    <mergeCell ref="E61:F61"/>
    <mergeCell ref="J61:K61"/>
    <mergeCell ref="A62:A63"/>
    <mergeCell ref="B62:B63"/>
    <mergeCell ref="E53:F53"/>
    <mergeCell ref="J53:K53"/>
    <mergeCell ref="E54:F54"/>
    <mergeCell ref="J54:K54"/>
    <mergeCell ref="E55:F55"/>
    <mergeCell ref="J55:K55"/>
    <mergeCell ref="E56:F56"/>
    <mergeCell ref="J56:K56"/>
    <mergeCell ref="E57:F57"/>
    <mergeCell ref="J57:K57"/>
    <mergeCell ref="E48:F48"/>
    <mergeCell ref="J48:K48"/>
    <mergeCell ref="E49:F49"/>
    <mergeCell ref="J49:K49"/>
    <mergeCell ref="E50:F50"/>
    <mergeCell ref="J50:K50"/>
    <mergeCell ref="E51:F51"/>
    <mergeCell ref="J51:K51"/>
    <mergeCell ref="E52:F52"/>
    <mergeCell ref="J52:K52"/>
    <mergeCell ref="A45:A46"/>
    <mergeCell ref="B45:B46"/>
    <mergeCell ref="C45:C46"/>
    <mergeCell ref="D45:D46"/>
    <mergeCell ref="E45:H45"/>
    <mergeCell ref="I45:I46"/>
    <mergeCell ref="J45:K46"/>
    <mergeCell ref="E46:F46"/>
    <mergeCell ref="E47:F47"/>
    <mergeCell ref="J47:K47"/>
    <mergeCell ref="E36:F36"/>
    <mergeCell ref="J36:K36"/>
    <mergeCell ref="A41:A42"/>
    <mergeCell ref="B41:B42"/>
    <mergeCell ref="A43:C43"/>
    <mergeCell ref="E37:F37"/>
    <mergeCell ref="J37:K37"/>
    <mergeCell ref="E38:F38"/>
    <mergeCell ref="J38:K38"/>
    <mergeCell ref="E39:F39"/>
    <mergeCell ref="J39:K39"/>
    <mergeCell ref="E40:F40"/>
    <mergeCell ref="J40:K40"/>
    <mergeCell ref="C41:K42"/>
    <mergeCell ref="F43:G43"/>
    <mergeCell ref="E31:F31"/>
    <mergeCell ref="J31:K31"/>
    <mergeCell ref="E32:F32"/>
    <mergeCell ref="J32:K32"/>
    <mergeCell ref="E33:F33"/>
    <mergeCell ref="J33:K33"/>
    <mergeCell ref="E34:F34"/>
    <mergeCell ref="J34:K34"/>
    <mergeCell ref="E35:F35"/>
    <mergeCell ref="J35:K35"/>
    <mergeCell ref="E26:F26"/>
    <mergeCell ref="J26:K26"/>
    <mergeCell ref="E27:F27"/>
    <mergeCell ref="J27:K27"/>
    <mergeCell ref="E28:F28"/>
    <mergeCell ref="J28:K28"/>
    <mergeCell ref="E29:F29"/>
    <mergeCell ref="J29:K29"/>
    <mergeCell ref="E30:F30"/>
    <mergeCell ref="J30:K30"/>
    <mergeCell ref="A20:A21"/>
    <mergeCell ref="B20:B21"/>
    <mergeCell ref="A22:C22"/>
    <mergeCell ref="A24:A25"/>
    <mergeCell ref="B24:B25"/>
    <mergeCell ref="C24:C25"/>
    <mergeCell ref="C20:K21"/>
    <mergeCell ref="F22:G22"/>
    <mergeCell ref="D24:D25"/>
    <mergeCell ref="E24:H24"/>
    <mergeCell ref="I24:I25"/>
    <mergeCell ref="J24:K25"/>
    <mergeCell ref="E25:F25"/>
    <mergeCell ref="E15:F15"/>
    <mergeCell ref="J15:K15"/>
    <mergeCell ref="E16:F16"/>
    <mergeCell ref="J16:K16"/>
    <mergeCell ref="E17:F17"/>
    <mergeCell ref="J17:K17"/>
    <mergeCell ref="E18:F18"/>
    <mergeCell ref="J18:K18"/>
    <mergeCell ref="E19:F19"/>
    <mergeCell ref="J19:K19"/>
    <mergeCell ref="E5:F5"/>
    <mergeCell ref="J5:K5"/>
    <mergeCell ref="E11:F11"/>
    <mergeCell ref="J11:K11"/>
    <mergeCell ref="E12:F12"/>
    <mergeCell ref="J12:K12"/>
    <mergeCell ref="E13:F13"/>
    <mergeCell ref="J13:K13"/>
    <mergeCell ref="E14:F14"/>
    <mergeCell ref="J14:K14"/>
    <mergeCell ref="E6:F6"/>
    <mergeCell ref="J6:K6"/>
    <mergeCell ref="E7:F7"/>
    <mergeCell ref="J7:K7"/>
    <mergeCell ref="E8:F8"/>
    <mergeCell ref="J8:K8"/>
    <mergeCell ref="E9:F9"/>
    <mergeCell ref="J9:K9"/>
    <mergeCell ref="E10:F10"/>
    <mergeCell ref="J10:K10"/>
    <mergeCell ref="A3:A4"/>
    <mergeCell ref="B3:B4"/>
    <mergeCell ref="C3:C4"/>
    <mergeCell ref="F1:G1"/>
    <mergeCell ref="I1:J1"/>
    <mergeCell ref="D3:D4"/>
    <mergeCell ref="E3:H3"/>
    <mergeCell ref="I3:I4"/>
    <mergeCell ref="J3:K4"/>
    <mergeCell ref="E4:F4"/>
    <mergeCell ref="J68:K68"/>
    <mergeCell ref="E69:F69"/>
    <mergeCell ref="J69:K69"/>
    <mergeCell ref="E70:F70"/>
    <mergeCell ref="J70:K70"/>
    <mergeCell ref="E71:F71"/>
    <mergeCell ref="J71:K71"/>
    <mergeCell ref="E72:F72"/>
    <mergeCell ref="J72:K72"/>
    <mergeCell ref="E68:F68"/>
  </mergeCells>
  <phoneticPr fontId="1"/>
  <dataValidations count="1">
    <dataValidation allowBlank="1" showDropDown="1" showInputMessage="1" showErrorMessage="1" sqref="D1:D1048576" xr:uid="{00000000-0002-0000-0E00-000000000000}"/>
  </dataValidations>
  <pageMargins left="0.35433070866141736" right="0.23622047244094491" top="0.55118110236220474" bottom="0.39370078740157483" header="0.31496062992125984" footer="0.31496062992125984"/>
  <pageSetup paperSize="9" orientation="landscape" blackAndWhite="1" r:id="rId1"/>
  <headerFooter>
    <oddFooter>&amp;P ページ</oddFooter>
  </headerFooter>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E00-000001000000}">
          <x14:formula1>
            <xm:f>'データ（削除不可）'!$C$2:$C$4</xm:f>
          </x14:formula1>
          <xm:sqref>C69:C82 C27:C40 C48:C61 C6:C19 C90:C103</xm:sqref>
        </x14:dataValidation>
      </x14:dataValidations>
    </ext>
  </extLst>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00B050"/>
  </sheetPr>
  <dimension ref="A1:O105"/>
  <sheetViews>
    <sheetView showGridLines="0" zoomScaleNormal="100" workbookViewId="0">
      <selection activeCell="A6" sqref="A6"/>
    </sheetView>
  </sheetViews>
  <sheetFormatPr defaultRowHeight="13.5" x14ac:dyDescent="0.15"/>
  <cols>
    <col min="1" max="1" width="9.625" style="31" customWidth="1"/>
    <col min="2" max="2" width="16.625" style="31" customWidth="1"/>
    <col min="3" max="4" width="15.625" style="30" customWidth="1"/>
    <col min="5" max="6" width="11.625" style="31" customWidth="1"/>
    <col min="7" max="7" width="19.625" style="31" customWidth="1"/>
    <col min="8" max="8" width="13.625" style="30" customWidth="1"/>
    <col min="9" max="9" width="15.625" style="31" customWidth="1"/>
    <col min="10" max="11" width="7.125" style="31" customWidth="1"/>
    <col min="12" max="12" width="13.875" style="31" bestFit="1" customWidth="1"/>
    <col min="13" max="16384" width="9" style="31"/>
  </cols>
  <sheetData>
    <row r="1" spans="1:15" ht="36.75" customHeight="1" x14ac:dyDescent="0.25">
      <c r="A1" s="85" t="s">
        <v>108</v>
      </c>
      <c r="B1" s="86"/>
      <c r="C1" s="87"/>
      <c r="D1" s="87"/>
      <c r="E1" s="88" t="s">
        <v>109</v>
      </c>
      <c r="F1" s="334" t="s">
        <v>137</v>
      </c>
      <c r="G1" s="334"/>
      <c r="H1" s="145" t="s">
        <v>123</v>
      </c>
      <c r="I1" s="339">
        <f>SUM(B20,B41,B62,B83,B104)</f>
        <v>0</v>
      </c>
      <c r="J1" s="340"/>
      <c r="K1" s="90" t="s">
        <v>9</v>
      </c>
    </row>
    <row r="2" spans="1:15" ht="5.25" customHeight="1" x14ac:dyDescent="0.15">
      <c r="A2" s="91"/>
    </row>
    <row r="3" spans="1:15" ht="20.25" customHeight="1" x14ac:dyDescent="0.15">
      <c r="A3" s="326" t="s">
        <v>133</v>
      </c>
      <c r="B3" s="328" t="s">
        <v>19</v>
      </c>
      <c r="C3" s="324" t="s">
        <v>151</v>
      </c>
      <c r="D3" s="324" t="s">
        <v>54</v>
      </c>
      <c r="E3" s="315" t="s">
        <v>48</v>
      </c>
      <c r="F3" s="316"/>
      <c r="G3" s="316"/>
      <c r="H3" s="317"/>
      <c r="I3" s="318" t="s">
        <v>125</v>
      </c>
      <c r="J3" s="335" t="s">
        <v>21</v>
      </c>
      <c r="K3" s="336"/>
      <c r="L3" s="31" t="s">
        <v>80</v>
      </c>
      <c r="O3" s="31">
        <f>SUM(O6,O27,O48,O69,O90)</f>
        <v>0</v>
      </c>
    </row>
    <row r="4" spans="1:15" ht="30.75" customHeight="1" x14ac:dyDescent="0.15">
      <c r="A4" s="327"/>
      <c r="B4" s="329"/>
      <c r="C4" s="348"/>
      <c r="D4" s="325"/>
      <c r="E4" s="320" t="s">
        <v>16</v>
      </c>
      <c r="F4" s="321"/>
      <c r="G4" s="141" t="s">
        <v>17</v>
      </c>
      <c r="H4" s="146" t="s">
        <v>132</v>
      </c>
      <c r="I4" s="319"/>
      <c r="J4" s="337"/>
      <c r="K4" s="338"/>
      <c r="L4" s="31" t="s">
        <v>81</v>
      </c>
      <c r="O4" s="31">
        <f>SUM(O7,O28,O49,O70,O91)</f>
        <v>0</v>
      </c>
    </row>
    <row r="5" spans="1:15" ht="13.5" customHeight="1" x14ac:dyDescent="0.15">
      <c r="A5" s="131"/>
      <c r="B5" s="132" t="s">
        <v>9</v>
      </c>
      <c r="C5" s="144"/>
      <c r="D5" s="142"/>
      <c r="E5" s="330"/>
      <c r="F5" s="331"/>
      <c r="G5" s="134"/>
      <c r="H5" s="144"/>
      <c r="I5" s="135"/>
      <c r="J5" s="330"/>
      <c r="K5" s="332"/>
    </row>
    <row r="6" spans="1:15" ht="27.75" customHeight="1" x14ac:dyDescent="0.15">
      <c r="A6" s="123"/>
      <c r="B6" s="113"/>
      <c r="C6" s="115"/>
      <c r="D6" s="115"/>
      <c r="E6" s="344"/>
      <c r="F6" s="345"/>
      <c r="G6" s="115"/>
      <c r="H6" s="155"/>
      <c r="I6" s="115"/>
      <c r="J6" s="344"/>
      <c r="K6" s="346"/>
      <c r="L6" s="31" t="s">
        <v>80</v>
      </c>
      <c r="O6" s="31">
        <f>SUMIF(C6:C19,L6,B6:B19)</f>
        <v>0</v>
      </c>
    </row>
    <row r="7" spans="1:15" ht="30" customHeight="1" x14ac:dyDescent="0.15">
      <c r="A7" s="124"/>
      <c r="B7" s="125"/>
      <c r="C7" s="115"/>
      <c r="D7" s="120"/>
      <c r="E7" s="344"/>
      <c r="F7" s="345"/>
      <c r="G7" s="120"/>
      <c r="H7" s="154"/>
      <c r="I7" s="120"/>
      <c r="J7" s="344"/>
      <c r="K7" s="346"/>
      <c r="L7" s="31" t="s">
        <v>81</v>
      </c>
      <c r="O7" s="31">
        <f>SUMIF(C6:C19,L7,B6:B19)</f>
        <v>0</v>
      </c>
    </row>
    <row r="8" spans="1:15" ht="30" customHeight="1" x14ac:dyDescent="0.15">
      <c r="A8" s="123"/>
      <c r="B8" s="113"/>
      <c r="C8" s="115"/>
      <c r="D8" s="115"/>
      <c r="E8" s="344"/>
      <c r="F8" s="345"/>
      <c r="G8" s="115"/>
      <c r="H8" s="155"/>
      <c r="I8" s="115"/>
      <c r="J8" s="344"/>
      <c r="K8" s="346"/>
    </row>
    <row r="9" spans="1:15" ht="30" customHeight="1" x14ac:dyDescent="0.15">
      <c r="A9" s="124"/>
      <c r="B9" s="125"/>
      <c r="C9" s="115"/>
      <c r="D9" s="120"/>
      <c r="E9" s="344"/>
      <c r="F9" s="345"/>
      <c r="G9" s="120"/>
      <c r="H9" s="154"/>
      <c r="I9" s="120"/>
      <c r="J9" s="344"/>
      <c r="K9" s="346"/>
    </row>
    <row r="10" spans="1:15" ht="30" customHeight="1" x14ac:dyDescent="0.15">
      <c r="A10" s="123"/>
      <c r="B10" s="113"/>
      <c r="C10" s="115"/>
      <c r="D10" s="115"/>
      <c r="E10" s="344"/>
      <c r="F10" s="345"/>
      <c r="G10" s="115"/>
      <c r="H10" s="155"/>
      <c r="I10" s="115"/>
      <c r="J10" s="344"/>
      <c r="K10" s="346"/>
    </row>
    <row r="11" spans="1:15" ht="30" customHeight="1" x14ac:dyDescent="0.15">
      <c r="A11" s="124"/>
      <c r="B11" s="125"/>
      <c r="C11" s="115"/>
      <c r="D11" s="120"/>
      <c r="E11" s="344"/>
      <c r="F11" s="345"/>
      <c r="G11" s="120"/>
      <c r="H11" s="154"/>
      <c r="I11" s="120"/>
      <c r="J11" s="344"/>
      <c r="K11" s="346"/>
    </row>
    <row r="12" spans="1:15" ht="30" customHeight="1" x14ac:dyDescent="0.15">
      <c r="A12" s="123"/>
      <c r="B12" s="113"/>
      <c r="C12" s="115"/>
      <c r="D12" s="115"/>
      <c r="E12" s="344"/>
      <c r="F12" s="345"/>
      <c r="G12" s="115"/>
      <c r="H12" s="155"/>
      <c r="I12" s="115"/>
      <c r="J12" s="344"/>
      <c r="K12" s="346"/>
    </row>
    <row r="13" spans="1:15" ht="30" customHeight="1" x14ac:dyDescent="0.15">
      <c r="A13" s="124"/>
      <c r="B13" s="125"/>
      <c r="C13" s="115"/>
      <c r="D13" s="120"/>
      <c r="E13" s="344"/>
      <c r="F13" s="345"/>
      <c r="G13" s="120"/>
      <c r="H13" s="154"/>
      <c r="I13" s="120"/>
      <c r="J13" s="344"/>
      <c r="K13" s="346"/>
    </row>
    <row r="14" spans="1:15" ht="30" customHeight="1" x14ac:dyDescent="0.15">
      <c r="A14" s="123"/>
      <c r="B14" s="113"/>
      <c r="C14" s="115"/>
      <c r="D14" s="115"/>
      <c r="E14" s="344"/>
      <c r="F14" s="345"/>
      <c r="G14" s="115"/>
      <c r="H14" s="155"/>
      <c r="I14" s="115"/>
      <c r="J14" s="344"/>
      <c r="K14" s="346"/>
    </row>
    <row r="15" spans="1:15" ht="30" customHeight="1" x14ac:dyDescent="0.15">
      <c r="A15" s="124"/>
      <c r="B15" s="125"/>
      <c r="C15" s="115"/>
      <c r="D15" s="120"/>
      <c r="E15" s="344"/>
      <c r="F15" s="345"/>
      <c r="G15" s="120"/>
      <c r="H15" s="154"/>
      <c r="I15" s="120"/>
      <c r="J15" s="344"/>
      <c r="K15" s="346"/>
    </row>
    <row r="16" spans="1:15" ht="30" customHeight="1" x14ac:dyDescent="0.15">
      <c r="A16" s="123"/>
      <c r="B16" s="113"/>
      <c r="C16" s="115"/>
      <c r="D16" s="115"/>
      <c r="E16" s="344"/>
      <c r="F16" s="345"/>
      <c r="G16" s="115"/>
      <c r="H16" s="155"/>
      <c r="I16" s="115"/>
      <c r="J16" s="344"/>
      <c r="K16" s="346"/>
    </row>
    <row r="17" spans="1:15" ht="30" customHeight="1" x14ac:dyDescent="0.15">
      <c r="A17" s="124"/>
      <c r="B17" s="125"/>
      <c r="C17" s="115"/>
      <c r="D17" s="120"/>
      <c r="E17" s="344"/>
      <c r="F17" s="345"/>
      <c r="G17" s="120"/>
      <c r="H17" s="154"/>
      <c r="I17" s="120"/>
      <c r="J17" s="344"/>
      <c r="K17" s="346"/>
    </row>
    <row r="18" spans="1:15" ht="30" customHeight="1" x14ac:dyDescent="0.15">
      <c r="A18" s="123"/>
      <c r="B18" s="113"/>
      <c r="C18" s="115"/>
      <c r="D18" s="115"/>
      <c r="E18" s="344"/>
      <c r="F18" s="345"/>
      <c r="G18" s="115"/>
      <c r="H18" s="155"/>
      <c r="I18" s="115"/>
      <c r="J18" s="344"/>
      <c r="K18" s="346"/>
    </row>
    <row r="19" spans="1:15" ht="30" customHeight="1" x14ac:dyDescent="0.15">
      <c r="A19" s="143"/>
      <c r="B19" s="157"/>
      <c r="C19" s="126"/>
      <c r="D19" s="126"/>
      <c r="E19" s="341"/>
      <c r="F19" s="342"/>
      <c r="G19" s="126"/>
      <c r="H19" s="153"/>
      <c r="I19" s="126"/>
      <c r="J19" s="341"/>
      <c r="K19" s="343"/>
    </row>
    <row r="20" spans="1:15" ht="24.95" customHeight="1" x14ac:dyDescent="0.15">
      <c r="A20" s="311" t="s">
        <v>119</v>
      </c>
      <c r="B20" s="313">
        <f>SUM(B6:B19)</f>
        <v>0</v>
      </c>
      <c r="C20" s="322" t="s">
        <v>163</v>
      </c>
      <c r="D20" s="323"/>
      <c r="E20" s="323"/>
      <c r="F20" s="323"/>
      <c r="G20" s="323"/>
      <c r="H20" s="323"/>
      <c r="I20" s="323"/>
      <c r="J20" s="323"/>
      <c r="K20" s="323"/>
    </row>
    <row r="21" spans="1:15" ht="24.95" customHeight="1" x14ac:dyDescent="0.15">
      <c r="A21" s="312"/>
      <c r="B21" s="314"/>
      <c r="C21" s="322"/>
      <c r="D21" s="323"/>
      <c r="E21" s="323"/>
      <c r="F21" s="323"/>
      <c r="G21" s="323"/>
      <c r="H21" s="323"/>
      <c r="I21" s="323"/>
      <c r="J21" s="323"/>
      <c r="K21" s="323"/>
    </row>
    <row r="22" spans="1:15" ht="36.75" customHeight="1" x14ac:dyDescent="0.2">
      <c r="A22" s="333" t="s">
        <v>107</v>
      </c>
      <c r="B22" s="333"/>
      <c r="C22" s="333"/>
      <c r="D22" s="93"/>
      <c r="E22" s="88" t="s">
        <v>109</v>
      </c>
      <c r="F22" s="334" t="str">
        <f>+F1</f>
        <v>雑　　費</v>
      </c>
      <c r="G22" s="334"/>
      <c r="H22" s="95"/>
    </row>
    <row r="23" spans="1:15" ht="5.25" customHeight="1" x14ac:dyDescent="0.15">
      <c r="A23" s="91"/>
    </row>
    <row r="24" spans="1:15" ht="20.25" customHeight="1" x14ac:dyDescent="0.15">
      <c r="A24" s="326" t="s">
        <v>133</v>
      </c>
      <c r="B24" s="328" t="s">
        <v>19</v>
      </c>
      <c r="C24" s="324" t="s">
        <v>151</v>
      </c>
      <c r="D24" s="324" t="s">
        <v>54</v>
      </c>
      <c r="E24" s="315" t="s">
        <v>48</v>
      </c>
      <c r="F24" s="316"/>
      <c r="G24" s="316"/>
      <c r="H24" s="317"/>
      <c r="I24" s="318" t="s">
        <v>125</v>
      </c>
      <c r="J24" s="335" t="s">
        <v>21</v>
      </c>
      <c r="K24" s="336"/>
    </row>
    <row r="25" spans="1:15" ht="30.75" customHeight="1" x14ac:dyDescent="0.15">
      <c r="A25" s="327"/>
      <c r="B25" s="329"/>
      <c r="C25" s="348"/>
      <c r="D25" s="325"/>
      <c r="E25" s="320" t="s">
        <v>16</v>
      </c>
      <c r="F25" s="321"/>
      <c r="G25" s="141" t="s">
        <v>17</v>
      </c>
      <c r="H25" s="146" t="s">
        <v>132</v>
      </c>
      <c r="I25" s="319"/>
      <c r="J25" s="337"/>
      <c r="K25" s="338"/>
    </row>
    <row r="26" spans="1:15" ht="13.5" customHeight="1" x14ac:dyDescent="0.15">
      <c r="A26" s="131"/>
      <c r="B26" s="132" t="s">
        <v>9</v>
      </c>
      <c r="C26" s="144"/>
      <c r="D26" s="142"/>
      <c r="E26" s="330"/>
      <c r="F26" s="331"/>
      <c r="G26" s="134"/>
      <c r="H26" s="144"/>
      <c r="I26" s="135"/>
      <c r="J26" s="330"/>
      <c r="K26" s="332"/>
    </row>
    <row r="27" spans="1:15" ht="27.75" customHeight="1" x14ac:dyDescent="0.15">
      <c r="A27" s="123"/>
      <c r="B27" s="113"/>
      <c r="C27" s="115"/>
      <c r="D27" s="115"/>
      <c r="E27" s="344"/>
      <c r="F27" s="345"/>
      <c r="G27" s="115"/>
      <c r="H27" s="155"/>
      <c r="I27" s="115"/>
      <c r="J27" s="344"/>
      <c r="K27" s="346"/>
      <c r="L27" s="31" t="s">
        <v>80</v>
      </c>
      <c r="O27" s="31">
        <f>SUMIF(C27:C40,L27,B27:B40)</f>
        <v>0</v>
      </c>
    </row>
    <row r="28" spans="1:15" ht="30" customHeight="1" x14ac:dyDescent="0.15">
      <c r="A28" s="124"/>
      <c r="B28" s="125"/>
      <c r="C28" s="115"/>
      <c r="D28" s="120"/>
      <c r="E28" s="344"/>
      <c r="F28" s="345"/>
      <c r="G28" s="120"/>
      <c r="H28" s="154"/>
      <c r="I28" s="120"/>
      <c r="J28" s="344"/>
      <c r="K28" s="346"/>
      <c r="L28" s="31" t="s">
        <v>81</v>
      </c>
      <c r="O28" s="31">
        <f>SUMIF(C27:C40,L28,B27:B40)</f>
        <v>0</v>
      </c>
    </row>
    <row r="29" spans="1:15" ht="30" customHeight="1" x14ac:dyDescent="0.15">
      <c r="A29" s="123"/>
      <c r="B29" s="113"/>
      <c r="C29" s="115"/>
      <c r="D29" s="115"/>
      <c r="E29" s="344"/>
      <c r="F29" s="345"/>
      <c r="G29" s="115"/>
      <c r="H29" s="155"/>
      <c r="I29" s="115"/>
      <c r="J29" s="344"/>
      <c r="K29" s="346"/>
    </row>
    <row r="30" spans="1:15" ht="30" customHeight="1" x14ac:dyDescent="0.15">
      <c r="A30" s="124"/>
      <c r="B30" s="125"/>
      <c r="C30" s="115"/>
      <c r="D30" s="120"/>
      <c r="E30" s="344"/>
      <c r="F30" s="345"/>
      <c r="G30" s="120"/>
      <c r="H30" s="154"/>
      <c r="I30" s="120"/>
      <c r="J30" s="344"/>
      <c r="K30" s="346"/>
    </row>
    <row r="31" spans="1:15" ht="30" customHeight="1" x14ac:dyDescent="0.15">
      <c r="A31" s="123"/>
      <c r="B31" s="113"/>
      <c r="C31" s="115"/>
      <c r="D31" s="115"/>
      <c r="E31" s="344"/>
      <c r="F31" s="345"/>
      <c r="G31" s="115"/>
      <c r="H31" s="155"/>
      <c r="I31" s="115"/>
      <c r="J31" s="344"/>
      <c r="K31" s="346"/>
    </row>
    <row r="32" spans="1:15" ht="30" customHeight="1" x14ac:dyDescent="0.15">
      <c r="A32" s="124"/>
      <c r="B32" s="125"/>
      <c r="C32" s="115"/>
      <c r="D32" s="120"/>
      <c r="E32" s="344"/>
      <c r="F32" s="345"/>
      <c r="G32" s="120"/>
      <c r="H32" s="154"/>
      <c r="I32" s="120"/>
      <c r="J32" s="344"/>
      <c r="K32" s="346"/>
    </row>
    <row r="33" spans="1:15" ht="30" customHeight="1" x14ac:dyDescent="0.15">
      <c r="A33" s="123"/>
      <c r="B33" s="113"/>
      <c r="C33" s="115"/>
      <c r="D33" s="115"/>
      <c r="E33" s="344"/>
      <c r="F33" s="345"/>
      <c r="G33" s="115"/>
      <c r="H33" s="155"/>
      <c r="I33" s="115"/>
      <c r="J33" s="344"/>
      <c r="K33" s="346"/>
    </row>
    <row r="34" spans="1:15" ht="30" customHeight="1" x14ac:dyDescent="0.15">
      <c r="A34" s="124"/>
      <c r="B34" s="125"/>
      <c r="C34" s="115"/>
      <c r="D34" s="120"/>
      <c r="E34" s="344"/>
      <c r="F34" s="345"/>
      <c r="G34" s="120"/>
      <c r="H34" s="154"/>
      <c r="I34" s="120"/>
      <c r="J34" s="344"/>
      <c r="K34" s="346"/>
    </row>
    <row r="35" spans="1:15" ht="30" customHeight="1" x14ac:dyDescent="0.15">
      <c r="A35" s="123"/>
      <c r="B35" s="113"/>
      <c r="C35" s="115"/>
      <c r="D35" s="115"/>
      <c r="E35" s="344"/>
      <c r="F35" s="345"/>
      <c r="G35" s="115"/>
      <c r="H35" s="155"/>
      <c r="I35" s="115"/>
      <c r="J35" s="344"/>
      <c r="K35" s="346"/>
    </row>
    <row r="36" spans="1:15" ht="30" customHeight="1" x14ac:dyDescent="0.15">
      <c r="A36" s="124"/>
      <c r="B36" s="125"/>
      <c r="C36" s="115"/>
      <c r="D36" s="120"/>
      <c r="E36" s="344"/>
      <c r="F36" s="345"/>
      <c r="G36" s="120"/>
      <c r="H36" s="154"/>
      <c r="I36" s="120"/>
      <c r="J36" s="344"/>
      <c r="K36" s="346"/>
    </row>
    <row r="37" spans="1:15" ht="30" customHeight="1" x14ac:dyDescent="0.15">
      <c r="A37" s="123"/>
      <c r="B37" s="113"/>
      <c r="C37" s="115"/>
      <c r="D37" s="115"/>
      <c r="E37" s="344"/>
      <c r="F37" s="345"/>
      <c r="G37" s="115"/>
      <c r="H37" s="155"/>
      <c r="I37" s="115"/>
      <c r="J37" s="344"/>
      <c r="K37" s="346"/>
    </row>
    <row r="38" spans="1:15" ht="30" customHeight="1" x14ac:dyDescent="0.15">
      <c r="A38" s="124"/>
      <c r="B38" s="125"/>
      <c r="C38" s="115"/>
      <c r="D38" s="120"/>
      <c r="E38" s="344"/>
      <c r="F38" s="345"/>
      <c r="G38" s="120"/>
      <c r="H38" s="154"/>
      <c r="I38" s="120"/>
      <c r="J38" s="344"/>
      <c r="K38" s="346"/>
    </row>
    <row r="39" spans="1:15" ht="30" customHeight="1" x14ac:dyDescent="0.15">
      <c r="A39" s="123"/>
      <c r="B39" s="113"/>
      <c r="C39" s="115"/>
      <c r="D39" s="115"/>
      <c r="E39" s="344"/>
      <c r="F39" s="345"/>
      <c r="G39" s="115"/>
      <c r="H39" s="155"/>
      <c r="I39" s="115"/>
      <c r="J39" s="344"/>
      <c r="K39" s="346"/>
    </row>
    <row r="40" spans="1:15" ht="30" customHeight="1" x14ac:dyDescent="0.15">
      <c r="A40" s="143"/>
      <c r="B40" s="157"/>
      <c r="C40" s="126"/>
      <c r="D40" s="126"/>
      <c r="E40" s="341"/>
      <c r="F40" s="342"/>
      <c r="G40" s="126"/>
      <c r="H40" s="153"/>
      <c r="I40" s="126"/>
      <c r="J40" s="341"/>
      <c r="K40" s="343"/>
    </row>
    <row r="41" spans="1:15" ht="24.95" customHeight="1" x14ac:dyDescent="0.15">
      <c r="A41" s="311" t="s">
        <v>119</v>
      </c>
      <c r="B41" s="313">
        <f>SUM(B27:B40)</f>
        <v>0</v>
      </c>
      <c r="C41" s="322" t="s">
        <v>163</v>
      </c>
      <c r="D41" s="323"/>
      <c r="E41" s="323"/>
      <c r="F41" s="323"/>
      <c r="G41" s="323"/>
      <c r="H41" s="323"/>
      <c r="I41" s="323"/>
      <c r="J41" s="323"/>
      <c r="K41" s="323"/>
    </row>
    <row r="42" spans="1:15" ht="24.95" customHeight="1" x14ac:dyDescent="0.15">
      <c r="A42" s="312"/>
      <c r="B42" s="314"/>
      <c r="C42" s="322"/>
      <c r="D42" s="323"/>
      <c r="E42" s="323"/>
      <c r="F42" s="323"/>
      <c r="G42" s="323"/>
      <c r="H42" s="323"/>
      <c r="I42" s="323"/>
      <c r="J42" s="323"/>
      <c r="K42" s="323"/>
    </row>
    <row r="43" spans="1:15" ht="36.75" customHeight="1" x14ac:dyDescent="0.2">
      <c r="A43" s="333" t="s">
        <v>107</v>
      </c>
      <c r="B43" s="333"/>
      <c r="C43" s="333"/>
      <c r="D43" s="93"/>
      <c r="E43" s="88" t="s">
        <v>109</v>
      </c>
      <c r="F43" s="334" t="str">
        <f>+F1</f>
        <v>雑　　費</v>
      </c>
      <c r="G43" s="334"/>
      <c r="H43" s="95"/>
    </row>
    <row r="44" spans="1:15" ht="5.25" customHeight="1" x14ac:dyDescent="0.15">
      <c r="A44" s="91"/>
    </row>
    <row r="45" spans="1:15" ht="20.25" customHeight="1" x14ac:dyDescent="0.15">
      <c r="A45" s="326" t="s">
        <v>133</v>
      </c>
      <c r="B45" s="328" t="s">
        <v>19</v>
      </c>
      <c r="C45" s="324" t="s">
        <v>151</v>
      </c>
      <c r="D45" s="324" t="s">
        <v>54</v>
      </c>
      <c r="E45" s="315" t="s">
        <v>48</v>
      </c>
      <c r="F45" s="316"/>
      <c r="G45" s="316"/>
      <c r="H45" s="317"/>
      <c r="I45" s="318" t="s">
        <v>125</v>
      </c>
      <c r="J45" s="335" t="s">
        <v>21</v>
      </c>
      <c r="K45" s="336"/>
    </row>
    <row r="46" spans="1:15" ht="30.75" customHeight="1" x14ac:dyDescent="0.15">
      <c r="A46" s="327"/>
      <c r="B46" s="329"/>
      <c r="C46" s="348"/>
      <c r="D46" s="325"/>
      <c r="E46" s="320" t="s">
        <v>16</v>
      </c>
      <c r="F46" s="321"/>
      <c r="G46" s="141" t="s">
        <v>17</v>
      </c>
      <c r="H46" s="146" t="s">
        <v>132</v>
      </c>
      <c r="I46" s="319"/>
      <c r="J46" s="337"/>
      <c r="K46" s="338"/>
    </row>
    <row r="47" spans="1:15" ht="13.5" customHeight="1" x14ac:dyDescent="0.15">
      <c r="A47" s="131"/>
      <c r="B47" s="132" t="s">
        <v>9</v>
      </c>
      <c r="C47" s="144"/>
      <c r="D47" s="142"/>
      <c r="E47" s="330"/>
      <c r="F47" s="331"/>
      <c r="G47" s="134"/>
      <c r="H47" s="144"/>
      <c r="I47" s="135"/>
      <c r="J47" s="330"/>
      <c r="K47" s="332"/>
    </row>
    <row r="48" spans="1:15" ht="27.75" customHeight="1" x14ac:dyDescent="0.15">
      <c r="A48" s="123"/>
      <c r="B48" s="113"/>
      <c r="C48" s="115"/>
      <c r="D48" s="115"/>
      <c r="E48" s="344"/>
      <c r="F48" s="345"/>
      <c r="G48" s="115"/>
      <c r="H48" s="155"/>
      <c r="I48" s="115"/>
      <c r="J48" s="344"/>
      <c r="K48" s="346"/>
      <c r="L48" s="31" t="s">
        <v>80</v>
      </c>
      <c r="O48" s="31">
        <f>SUMIF(C48:C61,L48,B48:B61)</f>
        <v>0</v>
      </c>
    </row>
    <row r="49" spans="1:15" ht="30" customHeight="1" x14ac:dyDescent="0.15">
      <c r="A49" s="124"/>
      <c r="B49" s="125"/>
      <c r="C49" s="115"/>
      <c r="D49" s="120"/>
      <c r="E49" s="344"/>
      <c r="F49" s="345"/>
      <c r="G49" s="120"/>
      <c r="H49" s="154"/>
      <c r="I49" s="120"/>
      <c r="J49" s="344"/>
      <c r="K49" s="346"/>
      <c r="L49" s="31" t="s">
        <v>81</v>
      </c>
      <c r="O49" s="31">
        <f>SUMIF(C48:C61,L49,B48:B61)</f>
        <v>0</v>
      </c>
    </row>
    <row r="50" spans="1:15" ht="30" customHeight="1" x14ac:dyDescent="0.15">
      <c r="A50" s="123"/>
      <c r="B50" s="113"/>
      <c r="C50" s="115"/>
      <c r="D50" s="115"/>
      <c r="E50" s="344"/>
      <c r="F50" s="345"/>
      <c r="G50" s="115"/>
      <c r="H50" s="155"/>
      <c r="I50" s="115"/>
      <c r="J50" s="344"/>
      <c r="K50" s="346"/>
    </row>
    <row r="51" spans="1:15" ht="30" customHeight="1" x14ac:dyDescent="0.15">
      <c r="A51" s="124"/>
      <c r="B51" s="125"/>
      <c r="C51" s="115"/>
      <c r="D51" s="120"/>
      <c r="E51" s="344"/>
      <c r="F51" s="345"/>
      <c r="G51" s="120"/>
      <c r="H51" s="154"/>
      <c r="I51" s="120"/>
      <c r="J51" s="344"/>
      <c r="K51" s="346"/>
    </row>
    <row r="52" spans="1:15" ht="30" customHeight="1" x14ac:dyDescent="0.15">
      <c r="A52" s="123"/>
      <c r="B52" s="113"/>
      <c r="C52" s="115"/>
      <c r="D52" s="115"/>
      <c r="E52" s="344"/>
      <c r="F52" s="345"/>
      <c r="G52" s="115"/>
      <c r="H52" s="155"/>
      <c r="I52" s="115"/>
      <c r="J52" s="344"/>
      <c r="K52" s="346"/>
    </row>
    <row r="53" spans="1:15" ht="30" customHeight="1" x14ac:dyDescent="0.15">
      <c r="A53" s="124"/>
      <c r="B53" s="125"/>
      <c r="C53" s="115"/>
      <c r="D53" s="120"/>
      <c r="E53" s="344"/>
      <c r="F53" s="345"/>
      <c r="G53" s="120"/>
      <c r="H53" s="154"/>
      <c r="I53" s="120"/>
      <c r="J53" s="344"/>
      <c r="K53" s="346"/>
    </row>
    <row r="54" spans="1:15" ht="30" customHeight="1" x14ac:dyDescent="0.15">
      <c r="A54" s="123"/>
      <c r="B54" s="113"/>
      <c r="C54" s="115"/>
      <c r="D54" s="115"/>
      <c r="E54" s="344"/>
      <c r="F54" s="345"/>
      <c r="G54" s="115"/>
      <c r="H54" s="155"/>
      <c r="I54" s="115"/>
      <c r="J54" s="344"/>
      <c r="K54" s="346"/>
    </row>
    <row r="55" spans="1:15" ht="30" customHeight="1" x14ac:dyDescent="0.15">
      <c r="A55" s="124"/>
      <c r="B55" s="125"/>
      <c r="C55" s="115"/>
      <c r="D55" s="120"/>
      <c r="E55" s="344"/>
      <c r="F55" s="345"/>
      <c r="G55" s="120"/>
      <c r="H55" s="154"/>
      <c r="I55" s="120"/>
      <c r="J55" s="344"/>
      <c r="K55" s="346"/>
    </row>
    <row r="56" spans="1:15" ht="30" customHeight="1" x14ac:dyDescent="0.15">
      <c r="A56" s="123"/>
      <c r="B56" s="113"/>
      <c r="C56" s="115"/>
      <c r="D56" s="115"/>
      <c r="E56" s="344"/>
      <c r="F56" s="345"/>
      <c r="G56" s="115"/>
      <c r="H56" s="155"/>
      <c r="I56" s="115"/>
      <c r="J56" s="344"/>
      <c r="K56" s="346"/>
    </row>
    <row r="57" spans="1:15" ht="30" customHeight="1" x14ac:dyDescent="0.15">
      <c r="A57" s="124"/>
      <c r="B57" s="125"/>
      <c r="C57" s="115"/>
      <c r="D57" s="120"/>
      <c r="E57" s="344"/>
      <c r="F57" s="345"/>
      <c r="G57" s="120"/>
      <c r="H57" s="154"/>
      <c r="I57" s="120"/>
      <c r="J57" s="344"/>
      <c r="K57" s="346"/>
    </row>
    <row r="58" spans="1:15" ht="30" customHeight="1" x14ac:dyDescent="0.15">
      <c r="A58" s="123"/>
      <c r="B58" s="113"/>
      <c r="C58" s="115"/>
      <c r="D58" s="115"/>
      <c r="E58" s="344"/>
      <c r="F58" s="345"/>
      <c r="G58" s="115"/>
      <c r="H58" s="155"/>
      <c r="I58" s="115"/>
      <c r="J58" s="344"/>
      <c r="K58" s="346"/>
    </row>
    <row r="59" spans="1:15" ht="30" customHeight="1" x14ac:dyDescent="0.15">
      <c r="A59" s="124"/>
      <c r="B59" s="125"/>
      <c r="C59" s="115"/>
      <c r="D59" s="120"/>
      <c r="E59" s="344"/>
      <c r="F59" s="345"/>
      <c r="G59" s="120"/>
      <c r="H59" s="154"/>
      <c r="I59" s="120"/>
      <c r="J59" s="344"/>
      <c r="K59" s="346"/>
    </row>
    <row r="60" spans="1:15" ht="30" customHeight="1" x14ac:dyDescent="0.15">
      <c r="A60" s="123"/>
      <c r="B60" s="113"/>
      <c r="C60" s="115"/>
      <c r="D60" s="115"/>
      <c r="E60" s="344"/>
      <c r="F60" s="345"/>
      <c r="G60" s="115"/>
      <c r="H60" s="155"/>
      <c r="I60" s="115"/>
      <c r="J60" s="344"/>
      <c r="K60" s="346"/>
    </row>
    <row r="61" spans="1:15" ht="30" customHeight="1" x14ac:dyDescent="0.15">
      <c r="A61" s="143"/>
      <c r="B61" s="157"/>
      <c r="C61" s="126"/>
      <c r="D61" s="126"/>
      <c r="E61" s="341"/>
      <c r="F61" s="342"/>
      <c r="G61" s="126"/>
      <c r="H61" s="153"/>
      <c r="I61" s="126"/>
      <c r="J61" s="341"/>
      <c r="K61" s="343"/>
    </row>
    <row r="62" spans="1:15" ht="24.95" customHeight="1" x14ac:dyDescent="0.15">
      <c r="A62" s="311" t="s">
        <v>119</v>
      </c>
      <c r="B62" s="313">
        <f>SUM(B48:B61)</f>
        <v>0</v>
      </c>
      <c r="C62" s="322" t="s">
        <v>163</v>
      </c>
      <c r="D62" s="323"/>
      <c r="E62" s="323"/>
      <c r="F62" s="323"/>
      <c r="G62" s="323"/>
      <c r="H62" s="323"/>
      <c r="I62" s="323"/>
      <c r="J62" s="323"/>
      <c r="K62" s="323"/>
    </row>
    <row r="63" spans="1:15" ht="24.95" customHeight="1" x14ac:dyDescent="0.15">
      <c r="A63" s="312"/>
      <c r="B63" s="314"/>
      <c r="C63" s="322"/>
      <c r="D63" s="323"/>
      <c r="E63" s="323"/>
      <c r="F63" s="323"/>
      <c r="G63" s="323"/>
      <c r="H63" s="323"/>
      <c r="I63" s="323"/>
      <c r="J63" s="323"/>
      <c r="K63" s="323"/>
    </row>
    <row r="64" spans="1:15" ht="36.75" customHeight="1" x14ac:dyDescent="0.2">
      <c r="A64" s="333" t="s">
        <v>107</v>
      </c>
      <c r="B64" s="333"/>
      <c r="C64" s="333"/>
      <c r="D64" s="93"/>
      <c r="E64" s="88" t="s">
        <v>109</v>
      </c>
      <c r="F64" s="334" t="str">
        <f>+F1</f>
        <v>雑　　費</v>
      </c>
      <c r="G64" s="334"/>
      <c r="H64" s="95"/>
    </row>
    <row r="65" spans="1:15" ht="5.25" customHeight="1" x14ac:dyDescent="0.15">
      <c r="A65" s="91"/>
    </row>
    <row r="66" spans="1:15" ht="20.25" customHeight="1" x14ac:dyDescent="0.15">
      <c r="A66" s="326" t="s">
        <v>133</v>
      </c>
      <c r="B66" s="328" t="s">
        <v>19</v>
      </c>
      <c r="C66" s="324" t="s">
        <v>151</v>
      </c>
      <c r="D66" s="324" t="s">
        <v>54</v>
      </c>
      <c r="E66" s="315" t="s">
        <v>48</v>
      </c>
      <c r="F66" s="316"/>
      <c r="G66" s="316"/>
      <c r="H66" s="317"/>
      <c r="I66" s="318" t="s">
        <v>125</v>
      </c>
      <c r="J66" s="335" t="s">
        <v>21</v>
      </c>
      <c r="K66" s="336"/>
    </row>
    <row r="67" spans="1:15" ht="30.75" customHeight="1" x14ac:dyDescent="0.15">
      <c r="A67" s="327"/>
      <c r="B67" s="329"/>
      <c r="C67" s="348"/>
      <c r="D67" s="325"/>
      <c r="E67" s="320" t="s">
        <v>16</v>
      </c>
      <c r="F67" s="321"/>
      <c r="G67" s="141" t="s">
        <v>17</v>
      </c>
      <c r="H67" s="146" t="s">
        <v>132</v>
      </c>
      <c r="I67" s="319"/>
      <c r="J67" s="337"/>
      <c r="K67" s="338"/>
    </row>
    <row r="68" spans="1:15" ht="13.5" customHeight="1" x14ac:dyDescent="0.15">
      <c r="A68" s="131"/>
      <c r="B68" s="132" t="s">
        <v>9</v>
      </c>
      <c r="C68" s="144"/>
      <c r="D68" s="142"/>
      <c r="E68" s="330"/>
      <c r="F68" s="331"/>
      <c r="G68" s="134"/>
      <c r="H68" s="144"/>
      <c r="I68" s="135"/>
      <c r="J68" s="330"/>
      <c r="K68" s="332"/>
    </row>
    <row r="69" spans="1:15" ht="27.75" customHeight="1" x14ac:dyDescent="0.15">
      <c r="A69" s="123"/>
      <c r="B69" s="113"/>
      <c r="C69" s="115"/>
      <c r="D69" s="115"/>
      <c r="E69" s="344"/>
      <c r="F69" s="345"/>
      <c r="G69" s="115"/>
      <c r="H69" s="155"/>
      <c r="I69" s="115"/>
      <c r="J69" s="344"/>
      <c r="K69" s="346"/>
      <c r="L69" s="31" t="s">
        <v>80</v>
      </c>
      <c r="O69" s="31">
        <f>SUMIF(C69:C82,L69,B69:B82)</f>
        <v>0</v>
      </c>
    </row>
    <row r="70" spans="1:15" ht="30" customHeight="1" x14ac:dyDescent="0.15">
      <c r="A70" s="124"/>
      <c r="B70" s="125"/>
      <c r="C70" s="115"/>
      <c r="D70" s="120"/>
      <c r="E70" s="344"/>
      <c r="F70" s="345"/>
      <c r="G70" s="120"/>
      <c r="H70" s="154"/>
      <c r="I70" s="120"/>
      <c r="J70" s="344"/>
      <c r="K70" s="346"/>
      <c r="L70" s="31" t="s">
        <v>81</v>
      </c>
      <c r="O70" s="31">
        <f>SUMIF(C69:C82,L70,B69:B82)</f>
        <v>0</v>
      </c>
    </row>
    <row r="71" spans="1:15" ht="30" customHeight="1" x14ac:dyDescent="0.15">
      <c r="A71" s="123"/>
      <c r="B71" s="113"/>
      <c r="C71" s="115"/>
      <c r="D71" s="115"/>
      <c r="E71" s="344"/>
      <c r="F71" s="345"/>
      <c r="G71" s="115"/>
      <c r="H71" s="155"/>
      <c r="I71" s="115"/>
      <c r="J71" s="344"/>
      <c r="K71" s="346"/>
    </row>
    <row r="72" spans="1:15" ht="30" customHeight="1" x14ac:dyDescent="0.15">
      <c r="A72" s="124"/>
      <c r="B72" s="125"/>
      <c r="C72" s="115"/>
      <c r="D72" s="120"/>
      <c r="E72" s="344"/>
      <c r="F72" s="345"/>
      <c r="G72" s="120"/>
      <c r="H72" s="154"/>
      <c r="I72" s="120"/>
      <c r="J72" s="344"/>
      <c r="K72" s="346"/>
    </row>
    <row r="73" spans="1:15" ht="30" customHeight="1" x14ac:dyDescent="0.15">
      <c r="A73" s="123"/>
      <c r="B73" s="113"/>
      <c r="C73" s="115"/>
      <c r="D73" s="115"/>
      <c r="E73" s="344"/>
      <c r="F73" s="345"/>
      <c r="G73" s="115"/>
      <c r="H73" s="155"/>
      <c r="I73" s="115"/>
      <c r="J73" s="344"/>
      <c r="K73" s="346"/>
    </row>
    <row r="74" spans="1:15" ht="30" customHeight="1" x14ac:dyDescent="0.15">
      <c r="A74" s="124"/>
      <c r="B74" s="125"/>
      <c r="C74" s="115"/>
      <c r="D74" s="120"/>
      <c r="E74" s="344"/>
      <c r="F74" s="345"/>
      <c r="G74" s="120"/>
      <c r="H74" s="154"/>
      <c r="I74" s="120"/>
      <c r="J74" s="344"/>
      <c r="K74" s="346"/>
    </row>
    <row r="75" spans="1:15" ht="30" customHeight="1" x14ac:dyDescent="0.15">
      <c r="A75" s="123"/>
      <c r="B75" s="113"/>
      <c r="C75" s="115"/>
      <c r="D75" s="115"/>
      <c r="E75" s="344"/>
      <c r="F75" s="345"/>
      <c r="G75" s="115"/>
      <c r="H75" s="155"/>
      <c r="I75" s="115"/>
      <c r="J75" s="344"/>
      <c r="K75" s="346"/>
    </row>
    <row r="76" spans="1:15" ht="30" customHeight="1" x14ac:dyDescent="0.15">
      <c r="A76" s="124"/>
      <c r="B76" s="125"/>
      <c r="C76" s="115"/>
      <c r="D76" s="120"/>
      <c r="E76" s="344"/>
      <c r="F76" s="345"/>
      <c r="G76" s="120"/>
      <c r="H76" s="154"/>
      <c r="I76" s="120"/>
      <c r="J76" s="344"/>
      <c r="K76" s="346"/>
    </row>
    <row r="77" spans="1:15" ht="30" customHeight="1" x14ac:dyDescent="0.15">
      <c r="A77" s="123"/>
      <c r="B77" s="113"/>
      <c r="C77" s="115"/>
      <c r="D77" s="115"/>
      <c r="E77" s="344"/>
      <c r="F77" s="345"/>
      <c r="G77" s="115"/>
      <c r="H77" s="155"/>
      <c r="I77" s="115"/>
      <c r="J77" s="344"/>
      <c r="K77" s="346"/>
    </row>
    <row r="78" spans="1:15" ht="30" customHeight="1" x14ac:dyDescent="0.15">
      <c r="A78" s="124"/>
      <c r="B78" s="125"/>
      <c r="C78" s="115"/>
      <c r="D78" s="120"/>
      <c r="E78" s="344"/>
      <c r="F78" s="345"/>
      <c r="G78" s="120"/>
      <c r="H78" s="154"/>
      <c r="I78" s="120"/>
      <c r="J78" s="344"/>
      <c r="K78" s="346"/>
    </row>
    <row r="79" spans="1:15" ht="30" customHeight="1" x14ac:dyDescent="0.15">
      <c r="A79" s="123"/>
      <c r="B79" s="113"/>
      <c r="C79" s="115"/>
      <c r="D79" s="115"/>
      <c r="E79" s="344"/>
      <c r="F79" s="345"/>
      <c r="G79" s="115"/>
      <c r="H79" s="155"/>
      <c r="I79" s="115"/>
      <c r="J79" s="344"/>
      <c r="K79" s="346"/>
    </row>
    <row r="80" spans="1:15" ht="30" customHeight="1" x14ac:dyDescent="0.15">
      <c r="A80" s="124"/>
      <c r="B80" s="125"/>
      <c r="C80" s="115"/>
      <c r="D80" s="120"/>
      <c r="E80" s="344"/>
      <c r="F80" s="345"/>
      <c r="G80" s="120"/>
      <c r="H80" s="154"/>
      <c r="I80" s="120"/>
      <c r="J80" s="344"/>
      <c r="K80" s="346"/>
    </row>
    <row r="81" spans="1:15" ht="30" customHeight="1" x14ac:dyDescent="0.15">
      <c r="A81" s="123"/>
      <c r="B81" s="113"/>
      <c r="C81" s="115"/>
      <c r="D81" s="115"/>
      <c r="E81" s="344"/>
      <c r="F81" s="345"/>
      <c r="G81" s="115"/>
      <c r="H81" s="155"/>
      <c r="I81" s="115"/>
      <c r="J81" s="344"/>
      <c r="K81" s="346"/>
    </row>
    <row r="82" spans="1:15" ht="30" customHeight="1" x14ac:dyDescent="0.15">
      <c r="A82" s="143"/>
      <c r="B82" s="157"/>
      <c r="C82" s="126"/>
      <c r="D82" s="126"/>
      <c r="E82" s="341"/>
      <c r="F82" s="342"/>
      <c r="G82" s="126"/>
      <c r="H82" s="153"/>
      <c r="I82" s="126"/>
      <c r="J82" s="341"/>
      <c r="K82" s="343"/>
    </row>
    <row r="83" spans="1:15" ht="24.95" customHeight="1" x14ac:dyDescent="0.15">
      <c r="A83" s="311" t="s">
        <v>119</v>
      </c>
      <c r="B83" s="313">
        <f>SUM(B69:B82)</f>
        <v>0</v>
      </c>
      <c r="C83" s="322" t="s">
        <v>163</v>
      </c>
      <c r="D83" s="323"/>
      <c r="E83" s="323"/>
      <c r="F83" s="323"/>
      <c r="G83" s="323"/>
      <c r="H83" s="323"/>
      <c r="I83" s="323"/>
      <c r="J83" s="323"/>
      <c r="K83" s="323"/>
    </row>
    <row r="84" spans="1:15" ht="24.95" customHeight="1" x14ac:dyDescent="0.15">
      <c r="A84" s="312"/>
      <c r="B84" s="314"/>
      <c r="C84" s="322"/>
      <c r="D84" s="323"/>
      <c r="E84" s="323"/>
      <c r="F84" s="323"/>
      <c r="G84" s="323"/>
      <c r="H84" s="323"/>
      <c r="I84" s="323"/>
      <c r="J84" s="323"/>
      <c r="K84" s="323"/>
    </row>
    <row r="85" spans="1:15" ht="36.75" customHeight="1" x14ac:dyDescent="0.2">
      <c r="A85" s="333" t="s">
        <v>107</v>
      </c>
      <c r="B85" s="333"/>
      <c r="C85" s="333"/>
      <c r="D85" s="93"/>
      <c r="E85" s="88" t="s">
        <v>109</v>
      </c>
      <c r="F85" s="334" t="str">
        <f>+F1</f>
        <v>雑　　費</v>
      </c>
      <c r="G85" s="334"/>
      <c r="H85" s="95"/>
    </row>
    <row r="86" spans="1:15" ht="5.25" customHeight="1" x14ac:dyDescent="0.15">
      <c r="A86" s="91"/>
    </row>
    <row r="87" spans="1:15" ht="20.25" customHeight="1" x14ac:dyDescent="0.15">
      <c r="A87" s="326" t="s">
        <v>133</v>
      </c>
      <c r="B87" s="328" t="s">
        <v>19</v>
      </c>
      <c r="C87" s="324" t="s">
        <v>151</v>
      </c>
      <c r="D87" s="324" t="s">
        <v>54</v>
      </c>
      <c r="E87" s="315" t="s">
        <v>48</v>
      </c>
      <c r="F87" s="316"/>
      <c r="G87" s="316"/>
      <c r="H87" s="317"/>
      <c r="I87" s="318" t="s">
        <v>125</v>
      </c>
      <c r="J87" s="335" t="s">
        <v>21</v>
      </c>
      <c r="K87" s="336"/>
    </row>
    <row r="88" spans="1:15" ht="30.75" customHeight="1" x14ac:dyDescent="0.15">
      <c r="A88" s="327"/>
      <c r="B88" s="329"/>
      <c r="C88" s="348"/>
      <c r="D88" s="325"/>
      <c r="E88" s="320" t="s">
        <v>16</v>
      </c>
      <c r="F88" s="321"/>
      <c r="G88" s="141" t="s">
        <v>17</v>
      </c>
      <c r="H88" s="146" t="s">
        <v>132</v>
      </c>
      <c r="I88" s="319"/>
      <c r="J88" s="337"/>
      <c r="K88" s="338"/>
    </row>
    <row r="89" spans="1:15" ht="13.5" customHeight="1" x14ac:dyDescent="0.15">
      <c r="A89" s="131"/>
      <c r="B89" s="132" t="s">
        <v>9</v>
      </c>
      <c r="C89" s="144"/>
      <c r="D89" s="142"/>
      <c r="E89" s="330"/>
      <c r="F89" s="331"/>
      <c r="G89" s="134"/>
      <c r="H89" s="144"/>
      <c r="I89" s="135"/>
      <c r="J89" s="330"/>
      <c r="K89" s="332"/>
    </row>
    <row r="90" spans="1:15" ht="27.75" customHeight="1" x14ac:dyDescent="0.15">
      <c r="A90" s="123"/>
      <c r="B90" s="113"/>
      <c r="C90" s="115"/>
      <c r="D90" s="115"/>
      <c r="E90" s="344"/>
      <c r="F90" s="345"/>
      <c r="G90" s="115"/>
      <c r="H90" s="155"/>
      <c r="I90" s="115"/>
      <c r="J90" s="344"/>
      <c r="K90" s="346"/>
      <c r="L90" s="31" t="s">
        <v>80</v>
      </c>
      <c r="O90" s="31">
        <f>SUMIF(C90:C103,L90,B90:B103)</f>
        <v>0</v>
      </c>
    </row>
    <row r="91" spans="1:15" ht="30" customHeight="1" x14ac:dyDescent="0.15">
      <c r="A91" s="124"/>
      <c r="B91" s="125"/>
      <c r="C91" s="115"/>
      <c r="D91" s="120"/>
      <c r="E91" s="344"/>
      <c r="F91" s="345"/>
      <c r="G91" s="120"/>
      <c r="H91" s="154"/>
      <c r="I91" s="120"/>
      <c r="J91" s="344"/>
      <c r="K91" s="346"/>
      <c r="L91" s="31" t="s">
        <v>81</v>
      </c>
      <c r="O91" s="31">
        <f>SUMIF(C90:C103,L91,B90:B103)</f>
        <v>0</v>
      </c>
    </row>
    <row r="92" spans="1:15" ht="30" customHeight="1" x14ac:dyDescent="0.15">
      <c r="A92" s="123"/>
      <c r="B92" s="113"/>
      <c r="C92" s="115"/>
      <c r="D92" s="115"/>
      <c r="E92" s="344"/>
      <c r="F92" s="345"/>
      <c r="G92" s="115"/>
      <c r="H92" s="155"/>
      <c r="I92" s="115"/>
      <c r="J92" s="344"/>
      <c r="K92" s="346"/>
    </row>
    <row r="93" spans="1:15" ht="30" customHeight="1" x14ac:dyDescent="0.15">
      <c r="A93" s="124"/>
      <c r="B93" s="125"/>
      <c r="C93" s="115"/>
      <c r="D93" s="120"/>
      <c r="E93" s="344"/>
      <c r="F93" s="345"/>
      <c r="G93" s="120"/>
      <c r="H93" s="154"/>
      <c r="I93" s="120"/>
      <c r="J93" s="344"/>
      <c r="K93" s="346"/>
    </row>
    <row r="94" spans="1:15" ht="30" customHeight="1" x14ac:dyDescent="0.15">
      <c r="A94" s="123"/>
      <c r="B94" s="113"/>
      <c r="C94" s="115"/>
      <c r="D94" s="115"/>
      <c r="E94" s="344"/>
      <c r="F94" s="345"/>
      <c r="G94" s="115"/>
      <c r="H94" s="155"/>
      <c r="I94" s="115"/>
      <c r="J94" s="344"/>
      <c r="K94" s="346"/>
    </row>
    <row r="95" spans="1:15" ht="30" customHeight="1" x14ac:dyDescent="0.15">
      <c r="A95" s="124"/>
      <c r="B95" s="125"/>
      <c r="C95" s="115"/>
      <c r="D95" s="120"/>
      <c r="E95" s="344"/>
      <c r="F95" s="345"/>
      <c r="G95" s="120"/>
      <c r="H95" s="154"/>
      <c r="I95" s="120"/>
      <c r="J95" s="344"/>
      <c r="K95" s="346"/>
    </row>
    <row r="96" spans="1:15" ht="30" customHeight="1" x14ac:dyDescent="0.15">
      <c r="A96" s="123"/>
      <c r="B96" s="113"/>
      <c r="C96" s="115"/>
      <c r="D96" s="115"/>
      <c r="E96" s="344"/>
      <c r="F96" s="345"/>
      <c r="G96" s="115"/>
      <c r="H96" s="155"/>
      <c r="I96" s="115"/>
      <c r="J96" s="344"/>
      <c r="K96" s="346"/>
    </row>
    <row r="97" spans="1:11" ht="30" customHeight="1" x14ac:dyDescent="0.15">
      <c r="A97" s="124"/>
      <c r="B97" s="125"/>
      <c r="C97" s="115"/>
      <c r="D97" s="120"/>
      <c r="E97" s="344"/>
      <c r="F97" s="345"/>
      <c r="G97" s="120"/>
      <c r="H97" s="154"/>
      <c r="I97" s="120"/>
      <c r="J97" s="344"/>
      <c r="K97" s="346"/>
    </row>
    <row r="98" spans="1:11" ht="30" customHeight="1" x14ac:dyDescent="0.15">
      <c r="A98" s="123"/>
      <c r="B98" s="113"/>
      <c r="C98" s="115"/>
      <c r="D98" s="115"/>
      <c r="E98" s="344"/>
      <c r="F98" s="345"/>
      <c r="G98" s="115"/>
      <c r="H98" s="155"/>
      <c r="I98" s="115"/>
      <c r="J98" s="344"/>
      <c r="K98" s="346"/>
    </row>
    <row r="99" spans="1:11" ht="30" customHeight="1" x14ac:dyDescent="0.15">
      <c r="A99" s="124"/>
      <c r="B99" s="125"/>
      <c r="C99" s="115"/>
      <c r="D99" s="120"/>
      <c r="E99" s="344"/>
      <c r="F99" s="345"/>
      <c r="G99" s="120"/>
      <c r="H99" s="154"/>
      <c r="I99" s="120"/>
      <c r="J99" s="344"/>
      <c r="K99" s="346"/>
    </row>
    <row r="100" spans="1:11" ht="30" customHeight="1" x14ac:dyDescent="0.15">
      <c r="A100" s="123"/>
      <c r="B100" s="113"/>
      <c r="C100" s="115"/>
      <c r="D100" s="115"/>
      <c r="E100" s="344"/>
      <c r="F100" s="345"/>
      <c r="G100" s="115"/>
      <c r="H100" s="155"/>
      <c r="I100" s="115"/>
      <c r="J100" s="344"/>
      <c r="K100" s="346"/>
    </row>
    <row r="101" spans="1:11" ht="30" customHeight="1" x14ac:dyDescent="0.15">
      <c r="A101" s="124"/>
      <c r="B101" s="125"/>
      <c r="C101" s="115"/>
      <c r="D101" s="120"/>
      <c r="E101" s="344"/>
      <c r="F101" s="345"/>
      <c r="G101" s="120"/>
      <c r="H101" s="154"/>
      <c r="I101" s="120"/>
      <c r="J101" s="344"/>
      <c r="K101" s="346"/>
    </row>
    <row r="102" spans="1:11" ht="30" customHeight="1" x14ac:dyDescent="0.15">
      <c r="A102" s="123"/>
      <c r="B102" s="113"/>
      <c r="C102" s="115"/>
      <c r="D102" s="115"/>
      <c r="E102" s="344"/>
      <c r="F102" s="345"/>
      <c r="G102" s="115"/>
      <c r="H102" s="155"/>
      <c r="I102" s="115"/>
      <c r="J102" s="344"/>
      <c r="K102" s="346"/>
    </row>
    <row r="103" spans="1:11" ht="30" customHeight="1" x14ac:dyDescent="0.15">
      <c r="A103" s="143"/>
      <c r="B103" s="157"/>
      <c r="C103" s="126"/>
      <c r="D103" s="126"/>
      <c r="E103" s="341"/>
      <c r="F103" s="342"/>
      <c r="G103" s="126"/>
      <c r="H103" s="153"/>
      <c r="I103" s="126"/>
      <c r="J103" s="341"/>
      <c r="K103" s="343"/>
    </row>
    <row r="104" spans="1:11" ht="24.95" customHeight="1" x14ac:dyDescent="0.15">
      <c r="A104" s="311" t="s">
        <v>119</v>
      </c>
      <c r="B104" s="313">
        <f>SUM(B90:B103)</f>
        <v>0</v>
      </c>
      <c r="C104" s="322" t="s">
        <v>163</v>
      </c>
      <c r="D104" s="323"/>
      <c r="E104" s="323"/>
      <c r="F104" s="323"/>
      <c r="G104" s="323"/>
      <c r="H104" s="323"/>
      <c r="I104" s="323"/>
      <c r="J104" s="323"/>
      <c r="K104" s="323"/>
    </row>
    <row r="105" spans="1:11" ht="24.95" customHeight="1" x14ac:dyDescent="0.15">
      <c r="A105" s="312"/>
      <c r="B105" s="314"/>
      <c r="C105" s="322"/>
      <c r="D105" s="323"/>
      <c r="E105" s="323"/>
      <c r="F105" s="323"/>
      <c r="G105" s="323"/>
      <c r="H105" s="323"/>
      <c r="I105" s="323"/>
      <c r="J105" s="323"/>
      <c r="K105" s="323"/>
    </row>
  </sheetData>
  <sheetProtection sheet="1" objects="1" scenarios="1" selectLockedCells="1"/>
  <mergeCells count="215">
    <mergeCell ref="E99:F99"/>
    <mergeCell ref="J99:K99"/>
    <mergeCell ref="E100:F100"/>
    <mergeCell ref="J100:K100"/>
    <mergeCell ref="A104:A105"/>
    <mergeCell ref="B104:B105"/>
    <mergeCell ref="E101:F101"/>
    <mergeCell ref="J101:K101"/>
    <mergeCell ref="E102:F102"/>
    <mergeCell ref="J102:K102"/>
    <mergeCell ref="E103:F103"/>
    <mergeCell ref="J103:K103"/>
    <mergeCell ref="C104:K105"/>
    <mergeCell ref="E94:F94"/>
    <mergeCell ref="J94:K94"/>
    <mergeCell ref="E95:F95"/>
    <mergeCell ref="J95:K95"/>
    <mergeCell ref="E96:F96"/>
    <mergeCell ref="J96:K96"/>
    <mergeCell ref="E97:F97"/>
    <mergeCell ref="J97:K97"/>
    <mergeCell ref="E98:F98"/>
    <mergeCell ref="J98:K98"/>
    <mergeCell ref="E89:F89"/>
    <mergeCell ref="J89:K89"/>
    <mergeCell ref="E90:F90"/>
    <mergeCell ref="J90:K90"/>
    <mergeCell ref="E91:F91"/>
    <mergeCell ref="J91:K91"/>
    <mergeCell ref="E92:F92"/>
    <mergeCell ref="J92:K92"/>
    <mergeCell ref="E93:F93"/>
    <mergeCell ref="J93:K93"/>
    <mergeCell ref="E78:F78"/>
    <mergeCell ref="J78:K78"/>
    <mergeCell ref="E79:F79"/>
    <mergeCell ref="J79:K79"/>
    <mergeCell ref="E80:F80"/>
    <mergeCell ref="J80:K80"/>
    <mergeCell ref="E81:F81"/>
    <mergeCell ref="J81:K81"/>
    <mergeCell ref="A87:A88"/>
    <mergeCell ref="B87:B88"/>
    <mergeCell ref="C87:C88"/>
    <mergeCell ref="A83:A84"/>
    <mergeCell ref="B83:B84"/>
    <mergeCell ref="A85:C85"/>
    <mergeCell ref="E82:F82"/>
    <mergeCell ref="J82:K82"/>
    <mergeCell ref="C83:K84"/>
    <mergeCell ref="F85:G85"/>
    <mergeCell ref="D87:D88"/>
    <mergeCell ref="E87:H87"/>
    <mergeCell ref="I87:I88"/>
    <mergeCell ref="J87:K88"/>
    <mergeCell ref="E88:F88"/>
    <mergeCell ref="E73:F73"/>
    <mergeCell ref="J73:K73"/>
    <mergeCell ref="E74:F74"/>
    <mergeCell ref="J74:K74"/>
    <mergeCell ref="E75:F75"/>
    <mergeCell ref="J75:K75"/>
    <mergeCell ref="E76:F76"/>
    <mergeCell ref="J76:K76"/>
    <mergeCell ref="E77:F77"/>
    <mergeCell ref="J77:K77"/>
    <mergeCell ref="A64:C64"/>
    <mergeCell ref="A66:A67"/>
    <mergeCell ref="B66:B67"/>
    <mergeCell ref="C66:C67"/>
    <mergeCell ref="C62:K63"/>
    <mergeCell ref="F64:G64"/>
    <mergeCell ref="D66:D67"/>
    <mergeCell ref="E66:H66"/>
    <mergeCell ref="I66:I67"/>
    <mergeCell ref="J66:K67"/>
    <mergeCell ref="E67:F67"/>
    <mergeCell ref="E58:F58"/>
    <mergeCell ref="J58:K58"/>
    <mergeCell ref="E59:F59"/>
    <mergeCell ref="J59:K59"/>
    <mergeCell ref="E60:F60"/>
    <mergeCell ref="J60:K60"/>
    <mergeCell ref="E61:F61"/>
    <mergeCell ref="J61:K61"/>
    <mergeCell ref="A62:A63"/>
    <mergeCell ref="B62:B63"/>
    <mergeCell ref="E53:F53"/>
    <mergeCell ref="J53:K53"/>
    <mergeCell ref="E54:F54"/>
    <mergeCell ref="J54:K54"/>
    <mergeCell ref="E55:F55"/>
    <mergeCell ref="J55:K55"/>
    <mergeCell ref="E56:F56"/>
    <mergeCell ref="J56:K56"/>
    <mergeCell ref="E57:F57"/>
    <mergeCell ref="J57:K57"/>
    <mergeCell ref="E48:F48"/>
    <mergeCell ref="J48:K48"/>
    <mergeCell ref="E49:F49"/>
    <mergeCell ref="J49:K49"/>
    <mergeCell ref="E50:F50"/>
    <mergeCell ref="J50:K50"/>
    <mergeCell ref="E51:F51"/>
    <mergeCell ref="J51:K51"/>
    <mergeCell ref="E52:F52"/>
    <mergeCell ref="J52:K52"/>
    <mergeCell ref="A45:A46"/>
    <mergeCell ref="B45:B46"/>
    <mergeCell ref="C45:C46"/>
    <mergeCell ref="D45:D46"/>
    <mergeCell ref="E45:H45"/>
    <mergeCell ref="I45:I46"/>
    <mergeCell ref="J45:K46"/>
    <mergeCell ref="E46:F46"/>
    <mergeCell ref="E47:F47"/>
    <mergeCell ref="J47:K47"/>
    <mergeCell ref="E36:F36"/>
    <mergeCell ref="J36:K36"/>
    <mergeCell ref="A41:A42"/>
    <mergeCell ref="B41:B42"/>
    <mergeCell ref="A43:C43"/>
    <mergeCell ref="E37:F37"/>
    <mergeCell ref="J37:K37"/>
    <mergeCell ref="E38:F38"/>
    <mergeCell ref="J38:K38"/>
    <mergeCell ref="E39:F39"/>
    <mergeCell ref="J39:K39"/>
    <mergeCell ref="E40:F40"/>
    <mergeCell ref="J40:K40"/>
    <mergeCell ref="C41:K42"/>
    <mergeCell ref="F43:G43"/>
    <mergeCell ref="E31:F31"/>
    <mergeCell ref="J31:K31"/>
    <mergeCell ref="E32:F32"/>
    <mergeCell ref="J32:K32"/>
    <mergeCell ref="E33:F33"/>
    <mergeCell ref="J33:K33"/>
    <mergeCell ref="E34:F34"/>
    <mergeCell ref="J34:K34"/>
    <mergeCell ref="E35:F35"/>
    <mergeCell ref="J35:K35"/>
    <mergeCell ref="E26:F26"/>
    <mergeCell ref="J26:K26"/>
    <mergeCell ref="E27:F27"/>
    <mergeCell ref="J27:K27"/>
    <mergeCell ref="E28:F28"/>
    <mergeCell ref="J28:K28"/>
    <mergeCell ref="E29:F29"/>
    <mergeCell ref="J29:K29"/>
    <mergeCell ref="E30:F30"/>
    <mergeCell ref="J30:K30"/>
    <mergeCell ref="A20:A21"/>
    <mergeCell ref="B20:B21"/>
    <mergeCell ref="A22:C22"/>
    <mergeCell ref="A24:A25"/>
    <mergeCell ref="B24:B25"/>
    <mergeCell ref="C24:C25"/>
    <mergeCell ref="C20:K21"/>
    <mergeCell ref="F22:G22"/>
    <mergeCell ref="D24:D25"/>
    <mergeCell ref="E24:H24"/>
    <mergeCell ref="I24:I25"/>
    <mergeCell ref="J24:K25"/>
    <mergeCell ref="E25:F25"/>
    <mergeCell ref="E15:F15"/>
    <mergeCell ref="J15:K15"/>
    <mergeCell ref="E16:F16"/>
    <mergeCell ref="J16:K16"/>
    <mergeCell ref="E17:F17"/>
    <mergeCell ref="J17:K17"/>
    <mergeCell ref="E18:F18"/>
    <mergeCell ref="J18:K18"/>
    <mergeCell ref="E19:F19"/>
    <mergeCell ref="J19:K19"/>
    <mergeCell ref="E5:F5"/>
    <mergeCell ref="J5:K5"/>
    <mergeCell ref="E11:F11"/>
    <mergeCell ref="J11:K11"/>
    <mergeCell ref="E12:F12"/>
    <mergeCell ref="J12:K12"/>
    <mergeCell ref="E13:F13"/>
    <mergeCell ref="J13:K13"/>
    <mergeCell ref="E14:F14"/>
    <mergeCell ref="J14:K14"/>
    <mergeCell ref="E6:F6"/>
    <mergeCell ref="J6:K6"/>
    <mergeCell ref="E7:F7"/>
    <mergeCell ref="J7:K7"/>
    <mergeCell ref="E8:F8"/>
    <mergeCell ref="J8:K8"/>
    <mergeCell ref="E9:F9"/>
    <mergeCell ref="J9:K9"/>
    <mergeCell ref="E10:F10"/>
    <mergeCell ref="J10:K10"/>
    <mergeCell ref="A3:A4"/>
    <mergeCell ref="B3:B4"/>
    <mergeCell ref="C3:C4"/>
    <mergeCell ref="F1:G1"/>
    <mergeCell ref="I1:J1"/>
    <mergeCell ref="D3:D4"/>
    <mergeCell ref="E3:H3"/>
    <mergeCell ref="I3:I4"/>
    <mergeCell ref="J3:K4"/>
    <mergeCell ref="E4:F4"/>
    <mergeCell ref="J68:K68"/>
    <mergeCell ref="E69:F69"/>
    <mergeCell ref="J69:K69"/>
    <mergeCell ref="E70:F70"/>
    <mergeCell ref="J70:K70"/>
    <mergeCell ref="E71:F71"/>
    <mergeCell ref="J71:K71"/>
    <mergeCell ref="E72:F72"/>
    <mergeCell ref="J72:K72"/>
    <mergeCell ref="E68:F68"/>
  </mergeCells>
  <phoneticPr fontId="1"/>
  <dataValidations count="1">
    <dataValidation allowBlank="1" showDropDown="1" showInputMessage="1" showErrorMessage="1" sqref="D1:D1048576" xr:uid="{00000000-0002-0000-0F00-000000000000}"/>
  </dataValidations>
  <pageMargins left="0.35433070866141736" right="0.23622047244094491" top="0.55118110236220474" bottom="0.39370078740157483" header="0.31496062992125984" footer="0.31496062992125984"/>
  <pageSetup paperSize="9" orientation="landscape" blackAndWhite="1" r:id="rId1"/>
  <headerFooter>
    <oddFooter>&amp;P ページ</oddFooter>
  </headerFooter>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F00-000001000000}">
          <x14:formula1>
            <xm:f>'データ（削除不可）'!$C$2:$C$4</xm:f>
          </x14:formula1>
          <xm:sqref>C69:C82 C27:C40 C48:C61 C6:C19 C90:C103</xm:sqref>
        </x14:dataValidation>
      </x14:dataValidation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00B0F0"/>
  </sheetPr>
  <dimension ref="A1:P20"/>
  <sheetViews>
    <sheetView showGridLines="0" topLeftCell="A10" zoomScaleNormal="100" workbookViewId="0">
      <selection activeCell="L9" sqref="L9"/>
    </sheetView>
  </sheetViews>
  <sheetFormatPr defaultRowHeight="13.5" x14ac:dyDescent="0.15"/>
  <cols>
    <col min="1" max="2" width="9" style="52"/>
    <col min="3" max="3" width="11.125" style="52" customWidth="1"/>
    <col min="4" max="4" width="3.125" style="52" customWidth="1"/>
    <col min="5" max="5" width="6.5" style="52" customWidth="1"/>
    <col min="6" max="6" width="3.125" style="52" customWidth="1"/>
    <col min="7" max="7" width="6.5" style="52" customWidth="1"/>
    <col min="8" max="8" width="3.125" style="52" customWidth="1"/>
    <col min="9" max="9" width="9" style="52"/>
    <col min="10" max="10" width="9" style="52" customWidth="1"/>
    <col min="11" max="16384" width="9" style="52"/>
  </cols>
  <sheetData>
    <row r="1" spans="1:16" ht="30.75" x14ac:dyDescent="0.15">
      <c r="A1" s="349" t="s">
        <v>51</v>
      </c>
      <c r="B1" s="349"/>
      <c r="C1" s="349"/>
      <c r="D1" s="349"/>
      <c r="E1" s="349"/>
      <c r="F1" s="349"/>
      <c r="G1" s="349"/>
      <c r="H1" s="349"/>
      <c r="I1" s="349"/>
      <c r="J1" s="349"/>
      <c r="K1" s="349"/>
      <c r="L1" s="349"/>
      <c r="M1" s="349"/>
      <c r="N1" s="349"/>
      <c r="O1" s="349"/>
      <c r="P1" s="349"/>
    </row>
    <row r="2" spans="1:16" ht="30.75" x14ac:dyDescent="0.15">
      <c r="A2" s="96"/>
      <c r="B2" s="96"/>
      <c r="C2" s="96"/>
      <c r="D2" s="156"/>
      <c r="E2" s="96"/>
      <c r="F2" s="96"/>
      <c r="G2" s="96"/>
      <c r="H2" s="156"/>
      <c r="I2" s="96"/>
      <c r="J2" s="96"/>
      <c r="K2" s="96"/>
      <c r="L2" s="96"/>
      <c r="M2" s="96"/>
      <c r="N2" s="96"/>
      <c r="O2" s="96"/>
      <c r="P2" s="96"/>
    </row>
    <row r="3" spans="1:16" ht="30" customHeight="1" x14ac:dyDescent="0.15"/>
    <row r="4" spans="1:16" ht="30" customHeight="1" x14ac:dyDescent="0.15">
      <c r="A4" s="350" t="s">
        <v>164</v>
      </c>
      <c r="B4" s="350"/>
      <c r="C4" s="350"/>
      <c r="D4" s="350"/>
      <c r="E4" s="350"/>
      <c r="F4" s="350"/>
      <c r="G4" s="350"/>
      <c r="H4" s="350"/>
      <c r="I4" s="350"/>
      <c r="J4" s="350"/>
      <c r="K4" s="350"/>
      <c r="L4" s="350"/>
      <c r="M4" s="350"/>
      <c r="N4" s="350"/>
      <c r="O4" s="350"/>
      <c r="P4" s="350"/>
    </row>
    <row r="5" spans="1:16" ht="30" customHeight="1" x14ac:dyDescent="0.15"/>
    <row r="6" spans="1:16" ht="30" customHeight="1" x14ac:dyDescent="0.15">
      <c r="C6" s="174"/>
      <c r="D6" s="54" t="s">
        <v>149</v>
      </c>
      <c r="E6" s="174"/>
      <c r="F6" s="54" t="s">
        <v>148</v>
      </c>
      <c r="G6" s="174"/>
      <c r="H6" s="54" t="s">
        <v>150</v>
      </c>
    </row>
    <row r="7" spans="1:16" ht="30" customHeight="1" x14ac:dyDescent="0.15">
      <c r="A7" s="34"/>
      <c r="B7" s="34"/>
      <c r="C7" s="159"/>
      <c r="D7" s="159"/>
      <c r="E7" s="97"/>
      <c r="F7" s="97"/>
      <c r="G7" s="97"/>
      <c r="H7" s="97"/>
      <c r="I7" s="97"/>
      <c r="J7" s="34"/>
      <c r="K7" s="34"/>
      <c r="L7" s="34"/>
      <c r="M7" s="34"/>
      <c r="N7" s="34"/>
      <c r="O7" s="34"/>
      <c r="P7" s="34"/>
    </row>
    <row r="8" spans="1:16" ht="30" customHeight="1" x14ac:dyDescent="0.15">
      <c r="A8" s="97"/>
      <c r="B8" s="97"/>
      <c r="C8" s="159"/>
      <c r="D8" s="159"/>
      <c r="E8" s="97"/>
      <c r="F8" s="97"/>
      <c r="G8" s="97"/>
      <c r="H8" s="97"/>
      <c r="I8" s="97"/>
      <c r="J8" s="97"/>
      <c r="K8" s="97"/>
      <c r="L8" s="97"/>
      <c r="M8" s="97"/>
      <c r="N8" s="97"/>
      <c r="O8" s="97"/>
      <c r="P8" s="97"/>
    </row>
    <row r="9" spans="1:16" ht="30" customHeight="1" x14ac:dyDescent="0.15">
      <c r="G9" s="34" t="s">
        <v>66</v>
      </c>
      <c r="H9" s="34"/>
      <c r="I9" s="34"/>
      <c r="J9" s="34" t="s">
        <v>142</v>
      </c>
      <c r="K9" s="183"/>
      <c r="L9" s="183"/>
      <c r="M9" s="183"/>
      <c r="N9" s="183"/>
      <c r="O9" s="183"/>
      <c r="P9" s="183"/>
    </row>
    <row r="10" spans="1:16" ht="30" customHeight="1" x14ac:dyDescent="0.15">
      <c r="K10" s="98"/>
      <c r="L10" s="98"/>
      <c r="M10" s="98"/>
      <c r="N10" s="98"/>
      <c r="O10" s="98"/>
      <c r="P10" s="98"/>
    </row>
    <row r="11" spans="1:16" ht="30" customHeight="1" x14ac:dyDescent="0.15">
      <c r="A11" s="34"/>
      <c r="B11" s="34"/>
      <c r="C11" s="34"/>
      <c r="D11" s="34"/>
      <c r="E11" s="34"/>
      <c r="F11" s="34"/>
      <c r="G11" s="34"/>
      <c r="H11" s="34"/>
      <c r="I11" s="34"/>
      <c r="J11" s="34" t="s">
        <v>144</v>
      </c>
      <c r="K11" s="189"/>
      <c r="L11" s="189"/>
      <c r="M11" s="189"/>
      <c r="N11" s="189"/>
      <c r="O11" s="189"/>
      <c r="P11" s="51"/>
    </row>
    <row r="12" spans="1:16" ht="30" customHeight="1" x14ac:dyDescent="0.15"/>
    <row r="13" spans="1:16" ht="30" customHeight="1" x14ac:dyDescent="0.15">
      <c r="A13" s="34" t="s">
        <v>143</v>
      </c>
      <c r="B13" s="52" t="s">
        <v>173</v>
      </c>
      <c r="I13" s="60"/>
      <c r="J13" s="60"/>
      <c r="K13" s="60"/>
      <c r="L13" s="60"/>
      <c r="M13" s="60"/>
      <c r="N13" s="60"/>
      <c r="O13" s="60"/>
      <c r="P13" s="60"/>
    </row>
    <row r="14" spans="1:16" ht="30" customHeight="1" x14ac:dyDescent="0.15">
      <c r="B14" s="32" t="s">
        <v>174</v>
      </c>
      <c r="C14" s="32"/>
      <c r="D14" s="32"/>
      <c r="E14" s="32"/>
      <c r="F14" s="32"/>
      <c r="G14" s="32"/>
      <c r="H14" s="32"/>
      <c r="I14" s="32"/>
      <c r="J14" s="32"/>
      <c r="K14" s="32"/>
      <c r="L14" s="32"/>
      <c r="M14" s="32"/>
      <c r="N14" s="32"/>
      <c r="O14" s="60"/>
      <c r="P14" s="60"/>
    </row>
    <row r="15" spans="1:16" ht="30" customHeight="1" x14ac:dyDescent="0.15">
      <c r="B15" s="32" t="s">
        <v>175</v>
      </c>
      <c r="C15" s="32"/>
      <c r="D15" s="32"/>
      <c r="E15" s="32"/>
      <c r="F15" s="32"/>
      <c r="G15" s="32"/>
      <c r="H15" s="32"/>
      <c r="I15" s="32"/>
      <c r="J15" s="32"/>
      <c r="K15" s="32"/>
      <c r="L15" s="32"/>
      <c r="M15" s="32"/>
      <c r="N15" s="32"/>
    </row>
    <row r="16" spans="1:16" ht="30" customHeight="1" x14ac:dyDescent="0.15">
      <c r="B16" s="32" t="s">
        <v>176</v>
      </c>
      <c r="C16" s="32"/>
      <c r="D16" s="32"/>
      <c r="E16" s="32"/>
    </row>
    <row r="17" ht="30" customHeight="1" x14ac:dyDescent="0.15"/>
    <row r="18" ht="30" customHeight="1" x14ac:dyDescent="0.15"/>
    <row r="19" ht="30" customHeight="1" x14ac:dyDescent="0.15"/>
    <row r="20" ht="30" customHeight="1" x14ac:dyDescent="0.15"/>
  </sheetData>
  <sheetProtection sheet="1" objects="1" scenarios="1" selectLockedCells="1"/>
  <mergeCells count="3">
    <mergeCell ref="A1:P1"/>
    <mergeCell ref="A4:P4"/>
    <mergeCell ref="K11:O11"/>
  </mergeCells>
  <phoneticPr fontId="1"/>
  <pageMargins left="0.70866141732283472" right="0.70866141732283472" top="1.3385826771653544" bottom="0.74803149606299213" header="0.31496062992125984" footer="0.31496062992125984"/>
  <pageSetup paperSize="9" orientation="landscape" blackAndWhite="1" r:id="rId1"/>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0070C0"/>
  </sheetPr>
  <dimension ref="A1:N24"/>
  <sheetViews>
    <sheetView showGridLines="0" zoomScaleNormal="100" workbookViewId="0">
      <selection activeCell="A4" sqref="A4"/>
    </sheetView>
  </sheetViews>
  <sheetFormatPr defaultRowHeight="13.5" x14ac:dyDescent="0.15"/>
  <cols>
    <col min="1" max="14" width="9.625" style="99" customWidth="1"/>
    <col min="15" max="37" width="8.625" style="99" customWidth="1"/>
    <col min="38" max="16384" width="9" style="99"/>
  </cols>
  <sheetData>
    <row r="1" spans="1:14" ht="36.75" customHeight="1" x14ac:dyDescent="0.15">
      <c r="A1" s="363" t="s">
        <v>75</v>
      </c>
      <c r="B1" s="363"/>
      <c r="C1" s="363"/>
      <c r="D1" s="363"/>
      <c r="E1" s="363"/>
      <c r="F1" s="363"/>
      <c r="G1" s="363"/>
      <c r="H1" s="363"/>
      <c r="I1" s="363"/>
      <c r="J1" s="363"/>
      <c r="K1" s="363"/>
      <c r="L1" s="363"/>
      <c r="M1" s="363"/>
      <c r="N1" s="363"/>
    </row>
    <row r="2" spans="1:14" ht="36.950000000000003" customHeight="1" x14ac:dyDescent="0.15">
      <c r="A2" s="131" t="s">
        <v>93</v>
      </c>
      <c r="B2" s="356" t="s">
        <v>94</v>
      </c>
      <c r="C2" s="356"/>
      <c r="D2" s="227" t="s">
        <v>151</v>
      </c>
      <c r="E2" s="356"/>
      <c r="F2" s="356" t="s">
        <v>120</v>
      </c>
      <c r="G2" s="356"/>
      <c r="H2" s="356"/>
      <c r="I2" s="356"/>
      <c r="J2" s="357" t="s">
        <v>106</v>
      </c>
      <c r="K2" s="358"/>
      <c r="L2" s="358"/>
      <c r="M2" s="358"/>
      <c r="N2" s="359"/>
    </row>
    <row r="3" spans="1:14" ht="13.5" customHeight="1" x14ac:dyDescent="0.15">
      <c r="A3" s="131"/>
      <c r="B3" s="360" t="s">
        <v>98</v>
      </c>
      <c r="C3" s="361"/>
      <c r="D3" s="356"/>
      <c r="E3" s="356"/>
      <c r="F3" s="356"/>
      <c r="G3" s="356"/>
      <c r="H3" s="356"/>
      <c r="I3" s="356"/>
      <c r="J3" s="356"/>
      <c r="K3" s="356"/>
      <c r="L3" s="356"/>
      <c r="M3" s="356"/>
      <c r="N3" s="362"/>
    </row>
    <row r="4" spans="1:14" ht="30" customHeight="1" x14ac:dyDescent="0.15">
      <c r="A4" s="112"/>
      <c r="B4" s="365"/>
      <c r="C4" s="365"/>
      <c r="D4" s="351"/>
      <c r="E4" s="351"/>
      <c r="F4" s="351"/>
      <c r="G4" s="351"/>
      <c r="H4" s="351"/>
      <c r="I4" s="351"/>
      <c r="J4" s="351"/>
      <c r="K4" s="351"/>
      <c r="L4" s="351"/>
      <c r="M4" s="351"/>
      <c r="N4" s="366"/>
    </row>
    <row r="5" spans="1:14" ht="30" customHeight="1" x14ac:dyDescent="0.15">
      <c r="A5" s="118"/>
      <c r="B5" s="352"/>
      <c r="C5" s="352"/>
      <c r="D5" s="351"/>
      <c r="E5" s="351"/>
      <c r="F5" s="355"/>
      <c r="G5" s="355"/>
      <c r="H5" s="355"/>
      <c r="I5" s="355"/>
      <c r="J5" s="355"/>
      <c r="K5" s="355"/>
      <c r="L5" s="355"/>
      <c r="M5" s="355"/>
      <c r="N5" s="364"/>
    </row>
    <row r="6" spans="1:14" ht="30" customHeight="1" x14ac:dyDescent="0.15">
      <c r="A6" s="118"/>
      <c r="B6" s="352"/>
      <c r="C6" s="352"/>
      <c r="D6" s="351"/>
      <c r="E6" s="351"/>
      <c r="F6" s="355"/>
      <c r="G6" s="355"/>
      <c r="H6" s="355"/>
      <c r="I6" s="355"/>
      <c r="J6" s="355"/>
      <c r="K6" s="355"/>
      <c r="L6" s="355"/>
      <c r="M6" s="355"/>
      <c r="N6" s="364"/>
    </row>
    <row r="7" spans="1:14" ht="30" customHeight="1" x14ac:dyDescent="0.15">
      <c r="A7" s="118"/>
      <c r="B7" s="352"/>
      <c r="C7" s="352"/>
      <c r="D7" s="351"/>
      <c r="E7" s="351"/>
      <c r="F7" s="355"/>
      <c r="G7" s="355"/>
      <c r="H7" s="355"/>
      <c r="I7" s="355"/>
      <c r="J7" s="355"/>
      <c r="K7" s="355"/>
      <c r="L7" s="355"/>
      <c r="M7" s="355"/>
      <c r="N7" s="364"/>
    </row>
    <row r="8" spans="1:14" ht="30" customHeight="1" x14ac:dyDescent="0.15">
      <c r="A8" s="118"/>
      <c r="B8" s="352"/>
      <c r="C8" s="352"/>
      <c r="D8" s="351"/>
      <c r="E8" s="351"/>
      <c r="F8" s="355"/>
      <c r="G8" s="355"/>
      <c r="H8" s="355"/>
      <c r="I8" s="355"/>
      <c r="J8" s="355"/>
      <c r="K8" s="355"/>
      <c r="L8" s="355"/>
      <c r="M8" s="355"/>
      <c r="N8" s="364"/>
    </row>
    <row r="9" spans="1:14" ht="30" customHeight="1" x14ac:dyDescent="0.15">
      <c r="A9" s="118"/>
      <c r="B9" s="352"/>
      <c r="C9" s="352"/>
      <c r="D9" s="351"/>
      <c r="E9" s="351"/>
      <c r="F9" s="355"/>
      <c r="G9" s="355"/>
      <c r="H9" s="355"/>
      <c r="I9" s="355"/>
      <c r="J9" s="355"/>
      <c r="K9" s="355"/>
      <c r="L9" s="355"/>
      <c r="M9" s="355"/>
      <c r="N9" s="364"/>
    </row>
    <row r="10" spans="1:14" ht="30" customHeight="1" x14ac:dyDescent="0.15">
      <c r="A10" s="118"/>
      <c r="B10" s="352"/>
      <c r="C10" s="352"/>
      <c r="D10" s="351"/>
      <c r="E10" s="351"/>
      <c r="F10" s="355"/>
      <c r="G10" s="355"/>
      <c r="H10" s="355"/>
      <c r="I10" s="355"/>
      <c r="J10" s="355"/>
      <c r="K10" s="355"/>
      <c r="L10" s="355"/>
      <c r="M10" s="355"/>
      <c r="N10" s="364"/>
    </row>
    <row r="11" spans="1:14" ht="30" customHeight="1" x14ac:dyDescent="0.15">
      <c r="A11" s="118"/>
      <c r="B11" s="352"/>
      <c r="C11" s="352"/>
      <c r="D11" s="351"/>
      <c r="E11" s="351"/>
      <c r="F11" s="355"/>
      <c r="G11" s="355"/>
      <c r="H11" s="355"/>
      <c r="I11" s="355"/>
      <c r="J11" s="355"/>
      <c r="K11" s="355"/>
      <c r="L11" s="355"/>
      <c r="M11" s="355"/>
      <c r="N11" s="364"/>
    </row>
    <row r="12" spans="1:14" ht="30" customHeight="1" x14ac:dyDescent="0.15">
      <c r="A12" s="118"/>
      <c r="B12" s="352"/>
      <c r="C12" s="352"/>
      <c r="D12" s="351"/>
      <c r="E12" s="351"/>
      <c r="F12" s="355"/>
      <c r="G12" s="355"/>
      <c r="H12" s="355"/>
      <c r="I12" s="355"/>
      <c r="J12" s="355"/>
      <c r="K12" s="355"/>
      <c r="L12" s="355"/>
      <c r="M12" s="355"/>
      <c r="N12" s="364"/>
    </row>
    <row r="13" spans="1:14" ht="30" customHeight="1" x14ac:dyDescent="0.15">
      <c r="A13" s="127"/>
      <c r="B13" s="353"/>
      <c r="C13" s="353"/>
      <c r="D13" s="374"/>
      <c r="E13" s="374"/>
      <c r="F13" s="369"/>
      <c r="G13" s="369"/>
      <c r="H13" s="369"/>
      <c r="I13" s="369"/>
      <c r="J13" s="369"/>
      <c r="K13" s="369"/>
      <c r="L13" s="369"/>
      <c r="M13" s="369"/>
      <c r="N13" s="373"/>
    </row>
    <row r="14" spans="1:14" x14ac:dyDescent="0.15">
      <c r="D14" s="168"/>
      <c r="E14" s="168"/>
    </row>
    <row r="15" spans="1:14" ht="30" customHeight="1" x14ac:dyDescent="0.15">
      <c r="A15" s="100" t="s">
        <v>95</v>
      </c>
      <c r="B15" s="101" t="s">
        <v>165</v>
      </c>
      <c r="E15" s="372" t="str">
        <f>IF(OR(表紙!J3="芦屋市長選挙",表紙!J3="芦屋市議会議員選挙"),表紙!J3,"選挙種別は「表紙」から自動で反映されます")</f>
        <v>選挙種別は「表紙」から自動で反映されます</v>
      </c>
      <c r="F15" s="372"/>
      <c r="G15" s="372"/>
      <c r="H15" s="372"/>
      <c r="I15" s="372"/>
    </row>
    <row r="16" spans="1:14" ht="30" customHeight="1" x14ac:dyDescent="0.15">
      <c r="A16" s="100" t="s">
        <v>96</v>
      </c>
      <c r="B16" s="354" t="s">
        <v>65</v>
      </c>
      <c r="C16" s="354"/>
      <c r="E16" s="102" t="s">
        <v>50</v>
      </c>
      <c r="F16" s="371" t="str">
        <f>IF(ISTEXT(表紙!J5),表紙!J5,"「表紙」から自動で反映されます")</f>
        <v>「表紙」から自動で反映されます</v>
      </c>
      <c r="G16" s="371"/>
      <c r="H16" s="371"/>
      <c r="I16" s="371"/>
    </row>
    <row r="17" spans="1:14" ht="30" customHeight="1" x14ac:dyDescent="0.15">
      <c r="A17" s="100" t="s">
        <v>97</v>
      </c>
      <c r="B17" s="354" t="s">
        <v>66</v>
      </c>
      <c r="C17" s="354"/>
      <c r="E17" s="102" t="s">
        <v>50</v>
      </c>
      <c r="F17" s="371" t="str">
        <f>IF(ISTEXT(宣誓書!K13),宣誓書!K13,"「宣誓書」から自動で反映されます")</f>
        <v>「宣誓書」から自動で反映されます</v>
      </c>
      <c r="G17" s="371"/>
      <c r="H17" s="371"/>
      <c r="I17" s="371"/>
    </row>
    <row r="18" spans="1:14" ht="18" customHeight="1" x14ac:dyDescent="0.15">
      <c r="A18" s="370" t="s">
        <v>21</v>
      </c>
      <c r="B18" s="370"/>
    </row>
    <row r="19" spans="1:14" ht="15" customHeight="1" x14ac:dyDescent="0.15">
      <c r="B19" s="375" t="s">
        <v>166</v>
      </c>
      <c r="C19" s="376"/>
      <c r="D19" s="376"/>
      <c r="E19" s="376"/>
      <c r="F19" s="376"/>
      <c r="G19" s="376"/>
      <c r="H19" s="376"/>
      <c r="I19" s="376"/>
      <c r="J19" s="376"/>
      <c r="K19" s="376"/>
      <c r="L19" s="376"/>
      <c r="M19" s="376"/>
      <c r="N19" s="376"/>
    </row>
    <row r="20" spans="1:14" ht="12.75" customHeight="1" x14ac:dyDescent="0.15">
      <c r="B20" s="376"/>
      <c r="C20" s="376"/>
      <c r="D20" s="376"/>
      <c r="E20" s="376"/>
      <c r="F20" s="376"/>
      <c r="G20" s="376"/>
      <c r="H20" s="376"/>
      <c r="I20" s="376"/>
      <c r="J20" s="376"/>
      <c r="K20" s="376"/>
      <c r="L20" s="376"/>
      <c r="M20" s="376"/>
      <c r="N20" s="376"/>
    </row>
    <row r="21" spans="1:14" ht="18" customHeight="1" x14ac:dyDescent="0.15">
      <c r="B21" s="367" t="s">
        <v>167</v>
      </c>
      <c r="C21" s="368"/>
      <c r="D21" s="368"/>
      <c r="E21" s="368"/>
      <c r="F21" s="368"/>
      <c r="G21" s="368"/>
      <c r="H21" s="368"/>
      <c r="I21" s="368"/>
      <c r="J21" s="368"/>
      <c r="K21" s="368"/>
      <c r="L21" s="368"/>
      <c r="M21" s="368"/>
      <c r="N21" s="368"/>
    </row>
    <row r="22" spans="1:14" ht="18" customHeight="1" x14ac:dyDescent="0.15">
      <c r="B22" s="367" t="s">
        <v>168</v>
      </c>
      <c r="C22" s="368"/>
      <c r="D22" s="368"/>
      <c r="E22" s="368"/>
      <c r="F22" s="368"/>
      <c r="G22" s="368"/>
      <c r="H22" s="368"/>
      <c r="I22" s="368"/>
      <c r="J22" s="368"/>
      <c r="K22" s="368"/>
      <c r="L22" s="368"/>
      <c r="M22" s="368"/>
      <c r="N22" s="368"/>
    </row>
    <row r="23" spans="1:14" ht="18" customHeight="1" x14ac:dyDescent="0.15">
      <c r="B23" s="367" t="s">
        <v>169</v>
      </c>
      <c r="C23" s="368"/>
      <c r="D23" s="368"/>
      <c r="E23" s="368"/>
      <c r="F23" s="368"/>
      <c r="G23" s="368"/>
      <c r="H23" s="368"/>
      <c r="I23" s="368"/>
      <c r="J23" s="368"/>
      <c r="K23" s="368"/>
      <c r="L23" s="368"/>
      <c r="M23" s="368"/>
      <c r="N23" s="368"/>
    </row>
    <row r="24" spans="1:14" ht="18" customHeight="1" x14ac:dyDescent="0.15">
      <c r="B24" s="367" t="s">
        <v>170</v>
      </c>
      <c r="C24" s="368"/>
      <c r="D24" s="368"/>
      <c r="E24" s="368"/>
      <c r="F24" s="368"/>
      <c r="G24" s="368"/>
      <c r="H24" s="368"/>
      <c r="I24" s="368"/>
      <c r="J24" s="368"/>
      <c r="K24" s="368"/>
      <c r="L24" s="368"/>
      <c r="M24" s="368"/>
      <c r="N24" s="368"/>
    </row>
  </sheetData>
  <sheetProtection sheet="1" objects="1" scenarios="1" selectLockedCells="1"/>
  <mergeCells count="60">
    <mergeCell ref="B24:N24"/>
    <mergeCell ref="F13:I13"/>
    <mergeCell ref="B21:N21"/>
    <mergeCell ref="B22:N22"/>
    <mergeCell ref="B23:N23"/>
    <mergeCell ref="A18:B18"/>
    <mergeCell ref="F17:I17"/>
    <mergeCell ref="F16:I16"/>
    <mergeCell ref="E15:I15"/>
    <mergeCell ref="J13:N13"/>
    <mergeCell ref="D13:E13"/>
    <mergeCell ref="B19:N20"/>
    <mergeCell ref="B17:C17"/>
    <mergeCell ref="J5:N5"/>
    <mergeCell ref="J6:N6"/>
    <mergeCell ref="J7:N7"/>
    <mergeCell ref="J8:N8"/>
    <mergeCell ref="F12:I12"/>
    <mergeCell ref="J12:N12"/>
    <mergeCell ref="A1:N1"/>
    <mergeCell ref="J9:N9"/>
    <mergeCell ref="J10:N10"/>
    <mergeCell ref="J11:N11"/>
    <mergeCell ref="F9:I9"/>
    <mergeCell ref="B4:C4"/>
    <mergeCell ref="B5:C5"/>
    <mergeCell ref="B6:C6"/>
    <mergeCell ref="F10:I10"/>
    <mergeCell ref="F11:I11"/>
    <mergeCell ref="D9:E9"/>
    <mergeCell ref="D10:E10"/>
    <mergeCell ref="D11:E11"/>
    <mergeCell ref="B7:C7"/>
    <mergeCell ref="B8:C8"/>
    <mergeCell ref="J4:N4"/>
    <mergeCell ref="B2:C2"/>
    <mergeCell ref="D2:E2"/>
    <mergeCell ref="F2:I2"/>
    <mergeCell ref="J2:N2"/>
    <mergeCell ref="B3:C3"/>
    <mergeCell ref="D3:E3"/>
    <mergeCell ref="F3:I3"/>
    <mergeCell ref="J3:N3"/>
    <mergeCell ref="B9:C9"/>
    <mergeCell ref="B10:C10"/>
    <mergeCell ref="F4:I4"/>
    <mergeCell ref="F5:I5"/>
    <mergeCell ref="F6:I6"/>
    <mergeCell ref="F7:I7"/>
    <mergeCell ref="D4:E4"/>
    <mergeCell ref="D5:E5"/>
    <mergeCell ref="D6:E6"/>
    <mergeCell ref="D7:E7"/>
    <mergeCell ref="D8:E8"/>
    <mergeCell ref="F8:I8"/>
    <mergeCell ref="D12:E12"/>
    <mergeCell ref="B11:C11"/>
    <mergeCell ref="B12:C12"/>
    <mergeCell ref="B13:C13"/>
    <mergeCell ref="B16:C16"/>
  </mergeCells>
  <phoneticPr fontId="1"/>
  <pageMargins left="0.70866141732283472" right="0.55118110236220474" top="0.55118110236220474" bottom="0.15748031496062992" header="0.31496062992125984" footer="0.31496062992125984"/>
  <pageSetup paperSize="9" scale="98" orientation="landscape" blackAndWhite="1"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1100-000000000000}">
          <x14:formula1>
            <xm:f>'データ（削除不可）'!$C$2:$C$4</xm:f>
          </x14:formula1>
          <xm:sqref>D4:E13</xm:sqref>
        </x14:dataValidation>
      </x14:dataValidation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FFFF00"/>
  </sheetPr>
  <dimension ref="A1:G23"/>
  <sheetViews>
    <sheetView workbookViewId="0">
      <selection activeCell="F11" sqref="F11"/>
    </sheetView>
  </sheetViews>
  <sheetFormatPr defaultRowHeight="13.5" x14ac:dyDescent="0.15"/>
  <cols>
    <col min="1" max="1" width="4.625" style="7" customWidth="1"/>
    <col min="2" max="2" width="13.625" style="7" customWidth="1"/>
    <col min="3" max="4" width="12.125" style="7" customWidth="1"/>
    <col min="5" max="5" width="18.375" style="6" customWidth="1"/>
    <col min="6" max="6" width="30.375" style="7" customWidth="1"/>
    <col min="7" max="7" width="44.375" style="7" customWidth="1"/>
    <col min="8" max="16384" width="9" style="7"/>
  </cols>
  <sheetData>
    <row r="1" spans="1:7" ht="36.75" customHeight="1" x14ac:dyDescent="0.15">
      <c r="B1" s="12" t="s">
        <v>13</v>
      </c>
      <c r="C1" s="12"/>
      <c r="E1" s="13"/>
    </row>
    <row r="2" spans="1:7" ht="39" customHeight="1" thickBot="1" x14ac:dyDescent="0.2">
      <c r="A2" s="380" t="s">
        <v>52</v>
      </c>
      <c r="B2" s="381"/>
      <c r="C2" s="382" t="s">
        <v>53</v>
      </c>
      <c r="D2" s="383"/>
      <c r="E2" s="15" t="s">
        <v>47</v>
      </c>
      <c r="F2" s="16" t="s">
        <v>54</v>
      </c>
      <c r="G2" s="17" t="s">
        <v>56</v>
      </c>
    </row>
    <row r="3" spans="1:7" ht="13.5" customHeight="1" thickTop="1" x14ac:dyDescent="0.15">
      <c r="A3" s="11"/>
      <c r="B3" s="6"/>
      <c r="C3" s="384" t="s">
        <v>9</v>
      </c>
      <c r="D3" s="385"/>
      <c r="E3" s="18"/>
      <c r="F3" s="19"/>
      <c r="G3" s="20"/>
    </row>
    <row r="4" spans="1:7" ht="27.75" customHeight="1" x14ac:dyDescent="0.15">
      <c r="A4" s="386" t="s">
        <v>55</v>
      </c>
      <c r="B4" s="387"/>
      <c r="C4" s="387"/>
      <c r="D4" s="388"/>
      <c r="E4" s="3" t="s">
        <v>49</v>
      </c>
      <c r="F4" s="4"/>
      <c r="G4" s="5"/>
    </row>
    <row r="5" spans="1:7" ht="30" customHeight="1" x14ac:dyDescent="0.15">
      <c r="A5" s="377" t="s">
        <v>55</v>
      </c>
      <c r="B5" s="378"/>
      <c r="C5" s="378"/>
      <c r="D5" s="379"/>
      <c r="E5" s="21" t="s">
        <v>49</v>
      </c>
      <c r="F5" s="1"/>
      <c r="G5" s="2"/>
    </row>
    <row r="6" spans="1:7" ht="30" customHeight="1" x14ac:dyDescent="0.15">
      <c r="A6" s="377" t="s">
        <v>55</v>
      </c>
      <c r="B6" s="378"/>
      <c r="C6" s="378"/>
      <c r="D6" s="379"/>
      <c r="E6" s="21" t="s">
        <v>49</v>
      </c>
      <c r="F6" s="1"/>
      <c r="G6" s="2"/>
    </row>
    <row r="7" spans="1:7" ht="30" customHeight="1" x14ac:dyDescent="0.15">
      <c r="A7" s="377" t="s">
        <v>55</v>
      </c>
      <c r="B7" s="378"/>
      <c r="C7" s="378"/>
      <c r="D7" s="379"/>
      <c r="E7" s="21" t="s">
        <v>49</v>
      </c>
      <c r="F7" s="1"/>
      <c r="G7" s="2"/>
    </row>
    <row r="8" spans="1:7" ht="30" customHeight="1" x14ac:dyDescent="0.15">
      <c r="A8" s="377" t="s">
        <v>55</v>
      </c>
      <c r="B8" s="378"/>
      <c r="C8" s="378"/>
      <c r="D8" s="379"/>
      <c r="E8" s="21" t="s">
        <v>49</v>
      </c>
      <c r="F8" s="1"/>
      <c r="G8" s="2"/>
    </row>
    <row r="9" spans="1:7" ht="30" customHeight="1" x14ac:dyDescent="0.15">
      <c r="A9" s="377" t="s">
        <v>55</v>
      </c>
      <c r="B9" s="378"/>
      <c r="C9" s="378"/>
      <c r="D9" s="379"/>
      <c r="E9" s="21" t="s">
        <v>49</v>
      </c>
      <c r="F9" s="1"/>
      <c r="G9" s="2"/>
    </row>
    <row r="10" spans="1:7" ht="30" customHeight="1" x14ac:dyDescent="0.15">
      <c r="A10" s="377" t="s">
        <v>55</v>
      </c>
      <c r="B10" s="378"/>
      <c r="C10" s="378"/>
      <c r="D10" s="379"/>
      <c r="E10" s="21" t="s">
        <v>49</v>
      </c>
      <c r="F10" s="1"/>
      <c r="G10" s="2"/>
    </row>
    <row r="11" spans="1:7" ht="30" customHeight="1" x14ac:dyDescent="0.15">
      <c r="A11" s="377" t="s">
        <v>55</v>
      </c>
      <c r="B11" s="378"/>
      <c r="C11" s="378"/>
      <c r="D11" s="379"/>
      <c r="E11" s="21" t="s">
        <v>49</v>
      </c>
      <c r="F11" s="1"/>
      <c r="G11" s="2"/>
    </row>
    <row r="12" spans="1:7" ht="30" customHeight="1" x14ac:dyDescent="0.15">
      <c r="A12" s="377" t="s">
        <v>55</v>
      </c>
      <c r="B12" s="378"/>
      <c r="C12" s="378"/>
      <c r="D12" s="379"/>
      <c r="E12" s="21" t="s">
        <v>49</v>
      </c>
      <c r="F12" s="1"/>
      <c r="G12" s="2"/>
    </row>
    <row r="13" spans="1:7" ht="30" customHeight="1" x14ac:dyDescent="0.15">
      <c r="A13" s="389" t="s">
        <v>55</v>
      </c>
      <c r="B13" s="390"/>
      <c r="C13" s="390"/>
      <c r="D13" s="391"/>
      <c r="E13" s="8" t="s">
        <v>49</v>
      </c>
      <c r="F13" s="9"/>
      <c r="G13" s="10"/>
    </row>
    <row r="15" spans="1:7" ht="30" customHeight="1" x14ac:dyDescent="0.15">
      <c r="A15" s="22" t="s">
        <v>57</v>
      </c>
      <c r="B15" s="23" t="s">
        <v>68</v>
      </c>
      <c r="C15" s="23"/>
      <c r="D15" s="23"/>
    </row>
    <row r="16" spans="1:7" ht="30" customHeight="1" x14ac:dyDescent="0.15">
      <c r="A16" s="22" t="s">
        <v>58</v>
      </c>
      <c r="B16" s="28" t="s">
        <v>65</v>
      </c>
      <c r="C16" s="29" t="s">
        <v>50</v>
      </c>
      <c r="D16" s="14"/>
      <c r="E16" s="25"/>
    </row>
    <row r="17" spans="1:5" ht="30" customHeight="1" x14ac:dyDescent="0.15">
      <c r="A17" s="22" t="s">
        <v>59</v>
      </c>
      <c r="B17" s="27" t="s">
        <v>66</v>
      </c>
      <c r="C17" s="29" t="s">
        <v>50</v>
      </c>
      <c r="D17" s="14"/>
      <c r="E17" s="25"/>
    </row>
    <row r="18" spans="1:5" ht="18" customHeight="1" x14ac:dyDescent="0.15">
      <c r="A18" s="392" t="s">
        <v>67</v>
      </c>
      <c r="B18" s="392"/>
      <c r="C18" s="26"/>
    </row>
    <row r="19" spans="1:5" ht="18" customHeight="1" x14ac:dyDescent="0.15">
      <c r="A19" s="24"/>
      <c r="B19" s="24" t="s">
        <v>60</v>
      </c>
      <c r="C19" s="24"/>
    </row>
    <row r="20" spans="1:5" ht="18" customHeight="1" x14ac:dyDescent="0.15">
      <c r="A20" s="24"/>
      <c r="B20" s="24" t="s">
        <v>61</v>
      </c>
      <c r="C20" s="24"/>
    </row>
    <row r="21" spans="1:5" ht="18" customHeight="1" x14ac:dyDescent="0.15">
      <c r="A21" s="24"/>
      <c r="B21" s="24" t="s">
        <v>62</v>
      </c>
      <c r="C21" s="24"/>
    </row>
    <row r="22" spans="1:5" ht="18" customHeight="1" x14ac:dyDescent="0.15">
      <c r="A22" s="24"/>
      <c r="B22" s="24" t="s">
        <v>63</v>
      </c>
      <c r="C22" s="24"/>
    </row>
    <row r="23" spans="1:5" ht="18" customHeight="1" x14ac:dyDescent="0.15">
      <c r="A23" s="24"/>
      <c r="B23" s="24" t="s">
        <v>64</v>
      </c>
      <c r="C23" s="24"/>
    </row>
  </sheetData>
  <mergeCells count="24">
    <mergeCell ref="A12:B12"/>
    <mergeCell ref="C12:D12"/>
    <mergeCell ref="A13:B13"/>
    <mergeCell ref="C13:D13"/>
    <mergeCell ref="A18:B18"/>
    <mergeCell ref="A9:B9"/>
    <mergeCell ref="C9:D9"/>
    <mergeCell ref="A10:B10"/>
    <mergeCell ref="C10:D10"/>
    <mergeCell ref="A11:B11"/>
    <mergeCell ref="C11:D11"/>
    <mergeCell ref="A6:B6"/>
    <mergeCell ref="C6:D6"/>
    <mergeCell ref="A7:B7"/>
    <mergeCell ref="C7:D7"/>
    <mergeCell ref="A8:B8"/>
    <mergeCell ref="C8:D8"/>
    <mergeCell ref="A5:B5"/>
    <mergeCell ref="C5:D5"/>
    <mergeCell ref="A2:B2"/>
    <mergeCell ref="C2:D2"/>
    <mergeCell ref="C3:D3"/>
    <mergeCell ref="A4:B4"/>
    <mergeCell ref="C4:D4"/>
  </mergeCells>
  <phoneticPr fontId="1"/>
  <pageMargins left="0.70866141732283472" right="0.55118110236220474" top="0.55118110236220474" bottom="0.15748031496062992"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AG34"/>
  <sheetViews>
    <sheetView showGridLines="0" workbookViewId="0">
      <selection activeCell="Q14" sqref="Q14:Z14"/>
    </sheetView>
  </sheetViews>
  <sheetFormatPr defaultRowHeight="13.5" x14ac:dyDescent="0.15"/>
  <cols>
    <col min="1" max="5" width="4.625" style="52" customWidth="1"/>
    <col min="6" max="10" width="4.125" style="52" customWidth="1"/>
    <col min="11" max="11" width="3.125" style="52" customWidth="1"/>
    <col min="12" max="16" width="4.625" style="52" customWidth="1"/>
    <col min="17" max="21" width="4.125" style="52" customWidth="1"/>
    <col min="22" max="22" width="3.125" style="52" customWidth="1"/>
    <col min="23" max="27" width="4.625" style="52" customWidth="1"/>
    <col min="28" max="32" width="4.125" style="52" customWidth="1"/>
    <col min="33" max="33" width="3.125" style="52" customWidth="1"/>
    <col min="34" max="67" width="4.625" style="52" customWidth="1"/>
    <col min="68" max="16384" width="9" style="52"/>
  </cols>
  <sheetData>
    <row r="1" spans="1:33" ht="24.95" customHeight="1" x14ac:dyDescent="0.15">
      <c r="A1" s="51" t="s">
        <v>6</v>
      </c>
    </row>
    <row r="2" spans="1:33" ht="24.95" customHeight="1" x14ac:dyDescent="0.15"/>
    <row r="3" spans="1:33" s="54" customFormat="1" ht="30" customHeight="1" x14ac:dyDescent="0.15">
      <c r="A3" s="191" t="s">
        <v>7</v>
      </c>
      <c r="B3" s="192" t="s">
        <v>12</v>
      </c>
      <c r="C3" s="192"/>
      <c r="D3" s="192"/>
      <c r="E3" s="193"/>
      <c r="F3" s="194">
        <f>+収入の部の内訳!K100</f>
        <v>0</v>
      </c>
      <c r="G3" s="195"/>
      <c r="H3" s="195"/>
      <c r="I3" s="195"/>
      <c r="J3" s="196"/>
      <c r="K3" s="53" t="s">
        <v>98</v>
      </c>
      <c r="L3" s="191" t="s">
        <v>10</v>
      </c>
      <c r="M3" s="192" t="s">
        <v>12</v>
      </c>
      <c r="N3" s="192"/>
      <c r="O3" s="192"/>
      <c r="P3" s="193"/>
      <c r="Q3" s="199"/>
      <c r="R3" s="199"/>
      <c r="S3" s="199"/>
      <c r="T3" s="199"/>
      <c r="U3" s="200"/>
      <c r="V3" s="53" t="s">
        <v>98</v>
      </c>
      <c r="W3" s="191" t="s">
        <v>11</v>
      </c>
      <c r="X3" s="192" t="s">
        <v>12</v>
      </c>
      <c r="Y3" s="192"/>
      <c r="Z3" s="192"/>
      <c r="AA3" s="193"/>
      <c r="AB3" s="194">
        <f>SUM(Q3,F3)</f>
        <v>0</v>
      </c>
      <c r="AC3" s="195"/>
      <c r="AD3" s="195"/>
      <c r="AE3" s="195"/>
      <c r="AF3" s="196"/>
      <c r="AG3" s="53" t="s">
        <v>98</v>
      </c>
    </row>
    <row r="4" spans="1:33" s="54" customFormat="1" ht="30" customHeight="1" x14ac:dyDescent="0.15">
      <c r="A4" s="191"/>
      <c r="B4" s="192"/>
      <c r="C4" s="192"/>
      <c r="D4" s="192"/>
      <c r="E4" s="193"/>
      <c r="F4" s="195"/>
      <c r="G4" s="195"/>
      <c r="H4" s="195"/>
      <c r="I4" s="195"/>
      <c r="J4" s="196"/>
      <c r="K4" s="55"/>
      <c r="L4" s="191"/>
      <c r="M4" s="192"/>
      <c r="N4" s="192"/>
      <c r="O4" s="192"/>
      <c r="P4" s="193"/>
      <c r="Q4" s="199"/>
      <c r="R4" s="199"/>
      <c r="S4" s="199"/>
      <c r="T4" s="199"/>
      <c r="U4" s="200"/>
      <c r="V4" s="55"/>
      <c r="W4" s="191"/>
      <c r="X4" s="192"/>
      <c r="Y4" s="192"/>
      <c r="Z4" s="192"/>
      <c r="AA4" s="193"/>
      <c r="AB4" s="195"/>
      <c r="AC4" s="195"/>
      <c r="AD4" s="195"/>
      <c r="AE4" s="195"/>
      <c r="AF4" s="196"/>
      <c r="AG4" s="55"/>
    </row>
    <row r="5" spans="1:33" s="54" customFormat="1" ht="30" customHeight="1" x14ac:dyDescent="0.15">
      <c r="A5" s="191"/>
      <c r="B5" s="192" t="s">
        <v>8</v>
      </c>
      <c r="C5" s="192"/>
      <c r="D5" s="192"/>
      <c r="E5" s="193"/>
      <c r="F5" s="194">
        <f>+収入の部の内訳!K101</f>
        <v>0</v>
      </c>
      <c r="G5" s="197"/>
      <c r="H5" s="197"/>
      <c r="I5" s="197"/>
      <c r="J5" s="198"/>
      <c r="K5" s="53" t="s">
        <v>98</v>
      </c>
      <c r="L5" s="191"/>
      <c r="M5" s="192" t="s">
        <v>8</v>
      </c>
      <c r="N5" s="192"/>
      <c r="O5" s="192"/>
      <c r="P5" s="193"/>
      <c r="Q5" s="199"/>
      <c r="R5" s="201"/>
      <c r="S5" s="201"/>
      <c r="T5" s="201"/>
      <c r="U5" s="202"/>
      <c r="V5" s="53" t="s">
        <v>98</v>
      </c>
      <c r="W5" s="191"/>
      <c r="X5" s="192" t="s">
        <v>8</v>
      </c>
      <c r="Y5" s="192"/>
      <c r="Z5" s="192"/>
      <c r="AA5" s="193"/>
      <c r="AB5" s="194">
        <f>SUM(Q5,F5)</f>
        <v>0</v>
      </c>
      <c r="AC5" s="195"/>
      <c r="AD5" s="195"/>
      <c r="AE5" s="195"/>
      <c r="AF5" s="196"/>
      <c r="AG5" s="53" t="s">
        <v>98</v>
      </c>
    </row>
    <row r="6" spans="1:33" s="54" customFormat="1" ht="30" customHeight="1" x14ac:dyDescent="0.15">
      <c r="A6" s="191"/>
      <c r="B6" s="192"/>
      <c r="C6" s="192"/>
      <c r="D6" s="192"/>
      <c r="E6" s="193"/>
      <c r="F6" s="197"/>
      <c r="G6" s="197"/>
      <c r="H6" s="197"/>
      <c r="I6" s="197"/>
      <c r="J6" s="198"/>
      <c r="K6" s="55"/>
      <c r="L6" s="191"/>
      <c r="M6" s="192"/>
      <c r="N6" s="192"/>
      <c r="O6" s="192"/>
      <c r="P6" s="193"/>
      <c r="Q6" s="201"/>
      <c r="R6" s="201"/>
      <c r="S6" s="201"/>
      <c r="T6" s="201"/>
      <c r="U6" s="202"/>
      <c r="V6" s="55"/>
      <c r="W6" s="191"/>
      <c r="X6" s="192"/>
      <c r="Y6" s="192"/>
      <c r="Z6" s="192"/>
      <c r="AA6" s="193"/>
      <c r="AB6" s="195"/>
      <c r="AC6" s="195"/>
      <c r="AD6" s="195"/>
      <c r="AE6" s="195"/>
      <c r="AF6" s="196"/>
      <c r="AG6" s="55"/>
    </row>
    <row r="7" spans="1:33" s="54" customFormat="1" ht="30" customHeight="1" x14ac:dyDescent="0.15">
      <c r="A7" s="191"/>
      <c r="B7" s="192" t="s">
        <v>7</v>
      </c>
      <c r="C7" s="192"/>
      <c r="D7" s="192"/>
      <c r="E7" s="192"/>
      <c r="F7" s="194">
        <f>SUM(F3:J6)</f>
        <v>0</v>
      </c>
      <c r="G7" s="197"/>
      <c r="H7" s="197"/>
      <c r="I7" s="197"/>
      <c r="J7" s="198"/>
      <c r="K7" s="53" t="s">
        <v>98</v>
      </c>
      <c r="L7" s="191"/>
      <c r="M7" s="192" t="s">
        <v>7</v>
      </c>
      <c r="N7" s="192"/>
      <c r="O7" s="192"/>
      <c r="P7" s="192"/>
      <c r="Q7" s="194">
        <f>SUM(Q3:U6)</f>
        <v>0</v>
      </c>
      <c r="R7" s="197"/>
      <c r="S7" s="197"/>
      <c r="T7" s="197"/>
      <c r="U7" s="198"/>
      <c r="V7" s="53" t="s">
        <v>98</v>
      </c>
      <c r="W7" s="191"/>
      <c r="X7" s="192" t="s">
        <v>7</v>
      </c>
      <c r="Y7" s="192"/>
      <c r="Z7" s="192"/>
      <c r="AA7" s="192"/>
      <c r="AB7" s="194">
        <f>SUM(AB3:AF6)</f>
        <v>0</v>
      </c>
      <c r="AC7" s="197"/>
      <c r="AD7" s="197"/>
      <c r="AE7" s="197"/>
      <c r="AF7" s="198"/>
      <c r="AG7" s="53" t="s">
        <v>98</v>
      </c>
    </row>
    <row r="8" spans="1:33" s="54" customFormat="1" ht="30" customHeight="1" x14ac:dyDescent="0.15">
      <c r="A8" s="191"/>
      <c r="B8" s="192"/>
      <c r="C8" s="192"/>
      <c r="D8" s="192"/>
      <c r="E8" s="192"/>
      <c r="F8" s="197"/>
      <c r="G8" s="197"/>
      <c r="H8" s="197"/>
      <c r="I8" s="197"/>
      <c r="J8" s="198"/>
      <c r="K8" s="56"/>
      <c r="L8" s="191"/>
      <c r="M8" s="192"/>
      <c r="N8" s="192"/>
      <c r="O8" s="192"/>
      <c r="P8" s="192"/>
      <c r="Q8" s="197"/>
      <c r="R8" s="197"/>
      <c r="S8" s="197"/>
      <c r="T8" s="197"/>
      <c r="U8" s="198"/>
      <c r="V8" s="55"/>
      <c r="W8" s="191"/>
      <c r="X8" s="192"/>
      <c r="Y8" s="192"/>
      <c r="Z8" s="192"/>
      <c r="AA8" s="192"/>
      <c r="AB8" s="197"/>
      <c r="AC8" s="197"/>
      <c r="AD8" s="197"/>
      <c r="AE8" s="197"/>
      <c r="AF8" s="198"/>
      <c r="AG8" s="55"/>
    </row>
    <row r="9" spans="1:33" s="54" customFormat="1" ht="24.95" customHeight="1" x14ac:dyDescent="0.15"/>
    <row r="10" spans="1:33" s="54" customFormat="1" ht="24.95" customHeight="1" x14ac:dyDescent="0.15"/>
    <row r="11" spans="1:33" s="54" customFormat="1" ht="24.95" customHeight="1" x14ac:dyDescent="0.15"/>
    <row r="12" spans="1:33" ht="24.95" customHeight="1" x14ac:dyDescent="0.15"/>
    <row r="13" spans="1:33" ht="24.95" customHeight="1" x14ac:dyDescent="0.15">
      <c r="A13" s="204" t="s">
        <v>99</v>
      </c>
      <c r="B13" s="205"/>
      <c r="C13" s="205"/>
      <c r="D13" s="205"/>
      <c r="E13" s="206"/>
      <c r="F13" s="213" t="s">
        <v>114</v>
      </c>
      <c r="G13" s="214"/>
      <c r="H13" s="214"/>
      <c r="I13" s="214"/>
      <c r="J13" s="214"/>
      <c r="K13" s="214"/>
      <c r="L13" s="214"/>
      <c r="M13" s="214"/>
      <c r="N13" s="214"/>
      <c r="O13" s="214"/>
      <c r="P13" s="214"/>
      <c r="Q13" s="57"/>
      <c r="R13" s="57"/>
      <c r="S13" s="57"/>
      <c r="T13" s="57"/>
      <c r="U13" s="57"/>
      <c r="V13" s="57"/>
      <c r="W13" s="57"/>
      <c r="X13" s="57"/>
      <c r="Y13" s="57"/>
      <c r="Z13" s="57"/>
      <c r="AA13" s="57"/>
      <c r="AB13" s="57"/>
      <c r="AC13" s="57"/>
      <c r="AD13" s="57"/>
      <c r="AE13" s="57"/>
      <c r="AF13" s="57"/>
      <c r="AG13" s="58"/>
    </row>
    <row r="14" spans="1:33" ht="24.95" customHeight="1" x14ac:dyDescent="0.15">
      <c r="A14" s="207"/>
      <c r="B14" s="208"/>
      <c r="C14" s="208"/>
      <c r="D14" s="208"/>
      <c r="E14" s="209"/>
      <c r="F14" s="215"/>
      <c r="G14" s="216"/>
      <c r="H14" s="216"/>
      <c r="I14" s="216"/>
      <c r="J14" s="216"/>
      <c r="K14" s="216"/>
      <c r="L14" s="216"/>
      <c r="M14" s="216"/>
      <c r="N14" s="216"/>
      <c r="O14" s="216"/>
      <c r="P14" s="216"/>
      <c r="Q14" s="203"/>
      <c r="R14" s="203"/>
      <c r="S14" s="203"/>
      <c r="T14" s="203"/>
      <c r="U14" s="203"/>
      <c r="V14" s="203"/>
      <c r="W14" s="203"/>
      <c r="X14" s="203"/>
      <c r="Y14" s="203"/>
      <c r="Z14" s="203"/>
      <c r="AA14" s="59" t="s">
        <v>98</v>
      </c>
      <c r="AB14" s="60"/>
      <c r="AC14" s="60"/>
      <c r="AD14" s="60"/>
      <c r="AE14" s="60"/>
      <c r="AF14" s="60"/>
      <c r="AG14" s="61"/>
    </row>
    <row r="15" spans="1:33" ht="20.100000000000001" customHeight="1" x14ac:dyDescent="0.15">
      <c r="A15" s="62"/>
      <c r="B15" s="60"/>
      <c r="C15" s="60"/>
      <c r="D15" s="60"/>
      <c r="E15" s="61"/>
      <c r="F15" s="215" t="s">
        <v>88</v>
      </c>
      <c r="G15" s="216"/>
      <c r="H15" s="216"/>
      <c r="I15" s="216"/>
      <c r="J15" s="216"/>
      <c r="K15" s="216"/>
      <c r="L15" s="216"/>
      <c r="M15" s="216"/>
      <c r="N15" s="216"/>
      <c r="O15" s="216"/>
      <c r="P15" s="216"/>
      <c r="Q15" s="60"/>
      <c r="R15" s="60"/>
      <c r="S15" s="60"/>
      <c r="T15" s="60"/>
      <c r="U15" s="60"/>
      <c r="V15" s="60"/>
      <c r="W15" s="60"/>
      <c r="X15" s="60"/>
      <c r="Y15" s="60"/>
      <c r="Z15" s="60"/>
      <c r="AA15" s="60"/>
      <c r="AB15" s="60"/>
      <c r="AC15" s="60"/>
      <c r="AD15" s="60"/>
      <c r="AE15" s="60"/>
      <c r="AF15" s="60"/>
      <c r="AG15" s="61"/>
    </row>
    <row r="16" spans="1:33" ht="20.100000000000001" customHeight="1" x14ac:dyDescent="0.15">
      <c r="A16" s="210" t="s">
        <v>100</v>
      </c>
      <c r="B16" s="211"/>
      <c r="C16" s="211"/>
      <c r="D16" s="211"/>
      <c r="E16" s="212"/>
      <c r="F16" s="215"/>
      <c r="G16" s="216"/>
      <c r="H16" s="216"/>
      <c r="I16" s="216"/>
      <c r="J16" s="216"/>
      <c r="K16" s="216"/>
      <c r="L16" s="216"/>
      <c r="M16" s="216"/>
      <c r="N16" s="216"/>
      <c r="O16" s="216"/>
      <c r="P16" s="216"/>
      <c r="Q16" s="60"/>
      <c r="R16" s="60"/>
      <c r="S16" s="60"/>
      <c r="T16" s="60"/>
      <c r="U16" s="60"/>
      <c r="V16" s="60"/>
      <c r="W16" s="60"/>
      <c r="X16" s="60"/>
      <c r="Y16" s="60"/>
      <c r="Z16" s="60"/>
      <c r="AA16" s="60"/>
      <c r="AB16" s="60"/>
      <c r="AC16" s="60"/>
      <c r="AD16" s="60"/>
      <c r="AE16" s="60"/>
      <c r="AF16" s="60"/>
      <c r="AG16" s="61"/>
    </row>
    <row r="17" spans="1:33" ht="24.95" customHeight="1" x14ac:dyDescent="0.15">
      <c r="A17" s="210"/>
      <c r="B17" s="211"/>
      <c r="C17" s="211"/>
      <c r="D17" s="211"/>
      <c r="E17" s="212"/>
      <c r="F17" s="215"/>
      <c r="G17" s="216"/>
      <c r="H17" s="216"/>
      <c r="I17" s="216"/>
      <c r="J17" s="216"/>
      <c r="K17" s="216"/>
      <c r="L17" s="216"/>
      <c r="M17" s="216"/>
      <c r="N17" s="216"/>
      <c r="O17" s="216"/>
      <c r="P17" s="216"/>
      <c r="Q17" s="203"/>
      <c r="R17" s="203"/>
      <c r="S17" s="203"/>
      <c r="T17" s="203"/>
      <c r="U17" s="203"/>
      <c r="V17" s="203"/>
      <c r="W17" s="203"/>
      <c r="X17" s="203"/>
      <c r="Y17" s="203"/>
      <c r="Z17" s="203"/>
      <c r="AA17" s="59" t="s">
        <v>98</v>
      </c>
      <c r="AB17" s="60"/>
      <c r="AC17" s="60"/>
      <c r="AD17" s="60"/>
      <c r="AE17" s="60"/>
      <c r="AF17" s="60"/>
      <c r="AG17" s="61"/>
    </row>
    <row r="18" spans="1:33" ht="24.95" customHeight="1" x14ac:dyDescent="0.15">
      <c r="A18" s="63"/>
      <c r="B18" s="64"/>
      <c r="C18" s="64"/>
      <c r="D18" s="64"/>
      <c r="E18" s="65"/>
      <c r="F18" s="63"/>
      <c r="G18" s="64"/>
      <c r="H18" s="64"/>
      <c r="I18" s="64"/>
      <c r="J18" s="64"/>
      <c r="K18" s="64"/>
      <c r="L18" s="64"/>
      <c r="M18" s="64"/>
      <c r="N18" s="64"/>
      <c r="O18" s="64"/>
      <c r="P18" s="64"/>
      <c r="Q18" s="64"/>
      <c r="R18" s="64"/>
      <c r="S18" s="64"/>
      <c r="T18" s="64"/>
      <c r="U18" s="64"/>
      <c r="V18" s="64"/>
      <c r="W18" s="64"/>
      <c r="X18" s="64"/>
      <c r="Y18" s="64"/>
      <c r="Z18" s="64"/>
      <c r="AA18" s="64"/>
      <c r="AB18" s="64"/>
      <c r="AC18" s="64"/>
      <c r="AD18" s="64"/>
      <c r="AE18" s="64"/>
      <c r="AF18" s="64"/>
      <c r="AG18" s="65"/>
    </row>
    <row r="19" spans="1:33" ht="24.95" customHeight="1" x14ac:dyDescent="0.15"/>
    <row r="20" spans="1:33" ht="24.95" customHeight="1" x14ac:dyDescent="0.15"/>
    <row r="21" spans="1:33" ht="24.95" customHeight="1" x14ac:dyDescent="0.15"/>
    <row r="22" spans="1:33" ht="24.95" customHeight="1" x14ac:dyDescent="0.15"/>
    <row r="23" spans="1:33" ht="24.95" customHeight="1" x14ac:dyDescent="0.15"/>
    <row r="24" spans="1:33" ht="24.95" customHeight="1" x14ac:dyDescent="0.15"/>
    <row r="25" spans="1:33" ht="24.95" customHeight="1" x14ac:dyDescent="0.15"/>
    <row r="26" spans="1:33" ht="24.95" customHeight="1" x14ac:dyDescent="0.15"/>
    <row r="27" spans="1:33" ht="24.95" customHeight="1" x14ac:dyDescent="0.15"/>
    <row r="28" spans="1:33" ht="24.95" customHeight="1" x14ac:dyDescent="0.15"/>
    <row r="29" spans="1:33" ht="24.95" customHeight="1" x14ac:dyDescent="0.15"/>
    <row r="30" spans="1:33" ht="24.95" customHeight="1" x14ac:dyDescent="0.15"/>
    <row r="31" spans="1:33" ht="24.95" customHeight="1" x14ac:dyDescent="0.15"/>
    <row r="32" spans="1:33" ht="24.95" customHeight="1" x14ac:dyDescent="0.15"/>
    <row r="33" ht="24.95" customHeight="1" x14ac:dyDescent="0.15"/>
    <row r="34" ht="24.95" customHeight="1" x14ac:dyDescent="0.15"/>
  </sheetData>
  <sheetProtection sheet="1" objects="1" scenarios="1" selectLockedCells="1"/>
  <mergeCells count="27">
    <mergeCell ref="Q14:Z14"/>
    <mergeCell ref="Q17:Z17"/>
    <mergeCell ref="A13:E14"/>
    <mergeCell ref="A16:E17"/>
    <mergeCell ref="F13:P14"/>
    <mergeCell ref="F15:P17"/>
    <mergeCell ref="W3:W8"/>
    <mergeCell ref="X3:AA4"/>
    <mergeCell ref="AB3:AF4"/>
    <mergeCell ref="X5:AA6"/>
    <mergeCell ref="AB5:AF6"/>
    <mergeCell ref="X7:AA8"/>
    <mergeCell ref="AB7:AF8"/>
    <mergeCell ref="L3:L8"/>
    <mergeCell ref="M3:P4"/>
    <mergeCell ref="Q3:U4"/>
    <mergeCell ref="M5:P6"/>
    <mergeCell ref="Q5:U6"/>
    <mergeCell ref="M7:P8"/>
    <mergeCell ref="Q7:U8"/>
    <mergeCell ref="A3:A8"/>
    <mergeCell ref="B3:E4"/>
    <mergeCell ref="B5:E6"/>
    <mergeCell ref="B7:E8"/>
    <mergeCell ref="F3:J4"/>
    <mergeCell ref="F5:J6"/>
    <mergeCell ref="F7:J8"/>
  </mergeCells>
  <phoneticPr fontId="1"/>
  <pageMargins left="0.43307086614173229" right="0.39370078740157483" top="0.74803149606299213" bottom="0.74803149606299213" header="0.31496062992125984" footer="0.31496062992125984"/>
  <pageSetup paperSize="9" orientation="landscape" blackAndWhite="1"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002060"/>
  </sheetPr>
  <dimension ref="A1:M140"/>
  <sheetViews>
    <sheetView showGridLines="0" workbookViewId="0">
      <selection activeCell="A5" sqref="A5:G10"/>
    </sheetView>
  </sheetViews>
  <sheetFormatPr defaultRowHeight="13.5" x14ac:dyDescent="0.15"/>
  <cols>
    <col min="1" max="1" width="5.625" style="99" customWidth="1"/>
    <col min="2" max="2" width="13.625" style="99" customWidth="1"/>
    <col min="3" max="3" width="10.625" style="99" customWidth="1"/>
    <col min="4" max="4" width="3.375" style="99" customWidth="1"/>
    <col min="5" max="5" width="9.375" style="99" customWidth="1"/>
    <col min="6" max="12" width="12.125" style="99" customWidth="1"/>
    <col min="13" max="13" width="6.375" style="99" customWidth="1"/>
    <col min="14" max="28" width="12.125" style="99" customWidth="1"/>
    <col min="29" max="16384" width="9" style="99"/>
  </cols>
  <sheetData>
    <row r="1" spans="1:13" ht="41.25" customHeight="1" x14ac:dyDescent="0.15">
      <c r="A1" s="393" t="s">
        <v>69</v>
      </c>
      <c r="B1" s="393"/>
      <c r="C1" s="393"/>
      <c r="D1" s="393"/>
      <c r="E1" s="393"/>
      <c r="F1" s="393"/>
      <c r="G1" s="393"/>
      <c r="H1" s="393"/>
      <c r="I1" s="393"/>
      <c r="J1" s="393"/>
      <c r="K1" s="393"/>
      <c r="L1" s="393"/>
      <c r="M1" s="393"/>
    </row>
    <row r="2" spans="1:13" ht="20.100000000000001" customHeight="1" x14ac:dyDescent="0.15"/>
    <row r="3" spans="1:13" ht="20.100000000000001" customHeight="1" x14ac:dyDescent="0.15"/>
    <row r="4" spans="1:13" ht="20.100000000000001" customHeight="1" x14ac:dyDescent="0.15">
      <c r="A4" s="394" t="s">
        <v>70</v>
      </c>
      <c r="B4" s="395"/>
      <c r="C4" s="395"/>
      <c r="D4" s="395"/>
      <c r="E4" s="395"/>
      <c r="F4" s="395"/>
      <c r="G4" s="396"/>
      <c r="H4" s="394" t="s">
        <v>71</v>
      </c>
      <c r="I4" s="395"/>
      <c r="J4" s="395"/>
      <c r="K4" s="395"/>
      <c r="L4" s="395"/>
      <c r="M4" s="396"/>
    </row>
    <row r="5" spans="1:13" ht="20.100000000000001" customHeight="1" x14ac:dyDescent="0.15">
      <c r="A5" s="397"/>
      <c r="B5" s="398"/>
      <c r="C5" s="398"/>
      <c r="D5" s="398"/>
      <c r="E5" s="398"/>
      <c r="F5" s="398"/>
      <c r="G5" s="399"/>
      <c r="H5" s="406"/>
      <c r="I5" s="398"/>
      <c r="J5" s="398"/>
      <c r="K5" s="398"/>
      <c r="L5" s="398"/>
      <c r="M5" s="399"/>
    </row>
    <row r="6" spans="1:13" ht="20.100000000000001" customHeight="1" x14ac:dyDescent="0.15">
      <c r="A6" s="400"/>
      <c r="B6" s="401"/>
      <c r="C6" s="401"/>
      <c r="D6" s="401"/>
      <c r="E6" s="401"/>
      <c r="F6" s="401"/>
      <c r="G6" s="402"/>
      <c r="H6" s="400"/>
      <c r="I6" s="401"/>
      <c r="J6" s="401"/>
      <c r="K6" s="401"/>
      <c r="L6" s="401"/>
      <c r="M6" s="402"/>
    </row>
    <row r="7" spans="1:13" ht="20.100000000000001" customHeight="1" x14ac:dyDescent="0.15">
      <c r="A7" s="400"/>
      <c r="B7" s="401"/>
      <c r="C7" s="401"/>
      <c r="D7" s="401"/>
      <c r="E7" s="401"/>
      <c r="F7" s="401"/>
      <c r="G7" s="402"/>
      <c r="H7" s="400"/>
      <c r="I7" s="401"/>
      <c r="J7" s="401"/>
      <c r="K7" s="401"/>
      <c r="L7" s="401"/>
      <c r="M7" s="402"/>
    </row>
    <row r="8" spans="1:13" ht="20.100000000000001" customHeight="1" x14ac:dyDescent="0.15">
      <c r="A8" s="400"/>
      <c r="B8" s="401"/>
      <c r="C8" s="401"/>
      <c r="D8" s="401"/>
      <c r="E8" s="401"/>
      <c r="F8" s="401"/>
      <c r="G8" s="402"/>
      <c r="H8" s="400"/>
      <c r="I8" s="401"/>
      <c r="J8" s="401"/>
      <c r="K8" s="401"/>
      <c r="L8" s="401"/>
      <c r="M8" s="402"/>
    </row>
    <row r="9" spans="1:13" ht="20.100000000000001" customHeight="1" x14ac:dyDescent="0.15">
      <c r="A9" s="400"/>
      <c r="B9" s="401"/>
      <c r="C9" s="401"/>
      <c r="D9" s="401"/>
      <c r="E9" s="401"/>
      <c r="F9" s="401"/>
      <c r="G9" s="402"/>
      <c r="H9" s="400"/>
      <c r="I9" s="401"/>
      <c r="J9" s="401"/>
      <c r="K9" s="401"/>
      <c r="L9" s="401"/>
      <c r="M9" s="402"/>
    </row>
    <row r="10" spans="1:13" ht="20.100000000000001" customHeight="1" x14ac:dyDescent="0.15">
      <c r="A10" s="403"/>
      <c r="B10" s="404"/>
      <c r="C10" s="404"/>
      <c r="D10" s="404"/>
      <c r="E10" s="404"/>
      <c r="F10" s="404"/>
      <c r="G10" s="405"/>
      <c r="H10" s="403"/>
      <c r="I10" s="404"/>
      <c r="J10" s="404"/>
      <c r="K10" s="404"/>
      <c r="L10" s="404"/>
      <c r="M10" s="405"/>
    </row>
    <row r="11" spans="1:13" ht="39.950000000000003" customHeight="1" x14ac:dyDescent="0.15"/>
    <row r="12" spans="1:13" ht="39.950000000000003" customHeight="1" x14ac:dyDescent="0.15">
      <c r="A12" s="107" t="s">
        <v>57</v>
      </c>
      <c r="B12" s="101" t="s">
        <v>165</v>
      </c>
      <c r="C12" s="101"/>
      <c r="D12" s="176"/>
      <c r="E12" s="372" t="str">
        <f>IF(OR(表紙!J3="芦屋市長選挙",表紙!J3="芦屋市議会議員選挙"),表紙!J3,"選挙種別は「表紙」から自動で反映されます")</f>
        <v>選挙種別は「表紙」から自動で反映されます</v>
      </c>
      <c r="F12" s="372"/>
      <c r="G12" s="372"/>
      <c r="H12" s="372"/>
      <c r="I12" s="372"/>
    </row>
    <row r="13" spans="1:13" ht="39.950000000000003" customHeight="1" x14ac:dyDescent="0.15">
      <c r="A13" s="107" t="s">
        <v>58</v>
      </c>
      <c r="B13" s="105" t="s">
        <v>65</v>
      </c>
      <c r="C13" s="102" t="s">
        <v>121</v>
      </c>
      <c r="D13" s="371" t="str">
        <f>"　"&amp;IF(ISTEXT(表紙!J5),表紙!J5,"「表紙」から自動で反映されます")</f>
        <v>　「表紙」から自動で反映されます</v>
      </c>
      <c r="E13" s="371"/>
      <c r="F13" s="371"/>
      <c r="G13" s="371"/>
      <c r="H13" s="371"/>
      <c r="I13" s="371"/>
    </row>
    <row r="14" spans="1:13" ht="39.950000000000003" customHeight="1" x14ac:dyDescent="0.15">
      <c r="A14" s="107" t="s">
        <v>59</v>
      </c>
      <c r="B14" s="105" t="s">
        <v>66</v>
      </c>
      <c r="C14" s="102" t="s">
        <v>121</v>
      </c>
      <c r="D14" s="371" t="str">
        <f>"　"&amp;IF(ISTEXT(宣誓書!K13),宣誓書!K13,"「宣誓書」から自動で反映されます")</f>
        <v>　「宣誓書」から自動で反映されます</v>
      </c>
      <c r="E14" s="371"/>
      <c r="F14" s="371"/>
      <c r="G14" s="371"/>
      <c r="H14" s="371"/>
      <c r="I14" s="371"/>
    </row>
    <row r="15" spans="1:13" ht="20.100000000000001" customHeight="1" x14ac:dyDescent="0.15">
      <c r="A15" s="367" t="s">
        <v>67</v>
      </c>
      <c r="B15" s="367"/>
      <c r="C15" s="104"/>
    </row>
    <row r="16" spans="1:13" ht="20.100000000000001" customHeight="1" x14ac:dyDescent="0.15">
      <c r="A16" s="108"/>
      <c r="B16" s="108" t="s">
        <v>171</v>
      </c>
      <c r="C16" s="108"/>
    </row>
    <row r="17" spans="1:3" ht="20.100000000000001" customHeight="1" x14ac:dyDescent="0.15">
      <c r="A17" s="108"/>
      <c r="B17" s="108" t="s">
        <v>74</v>
      </c>
      <c r="C17" s="108"/>
    </row>
    <row r="18" spans="1:3" ht="20.100000000000001" customHeight="1" x14ac:dyDescent="0.15">
      <c r="A18" s="108"/>
      <c r="B18" s="108" t="s">
        <v>172</v>
      </c>
      <c r="C18" s="108"/>
    </row>
    <row r="19" spans="1:3" ht="20.100000000000001" customHeight="1" x14ac:dyDescent="0.15">
      <c r="A19" s="108"/>
      <c r="B19" s="108" t="s">
        <v>72</v>
      </c>
      <c r="C19" s="108"/>
    </row>
    <row r="20" spans="1:3" ht="20.100000000000001" customHeight="1" x14ac:dyDescent="0.15">
      <c r="A20" s="108"/>
      <c r="B20" s="108" t="s">
        <v>73</v>
      </c>
      <c r="C20" s="108"/>
    </row>
    <row r="21" spans="1:3" ht="20.100000000000001" customHeight="1" x14ac:dyDescent="0.15">
      <c r="A21" s="108"/>
      <c r="B21" s="108"/>
      <c r="C21" s="108"/>
    </row>
    <row r="22" spans="1:3" ht="20.100000000000001" customHeight="1" x14ac:dyDescent="0.15"/>
    <row r="23" spans="1:3" ht="20.100000000000001" customHeight="1" x14ac:dyDescent="0.15"/>
    <row r="24" spans="1:3" ht="20.100000000000001" customHeight="1" x14ac:dyDescent="0.15"/>
    <row r="25" spans="1:3" ht="20.100000000000001" customHeight="1" x14ac:dyDescent="0.15"/>
    <row r="26" spans="1:3" ht="20.100000000000001" customHeight="1" x14ac:dyDescent="0.15"/>
    <row r="27" spans="1:3" ht="20.100000000000001" customHeight="1" x14ac:dyDescent="0.15"/>
    <row r="28" spans="1:3" ht="20.100000000000001" customHeight="1" x14ac:dyDescent="0.15"/>
    <row r="29" spans="1:3" ht="20.100000000000001" customHeight="1" x14ac:dyDescent="0.15"/>
    <row r="30" spans="1:3" ht="20.100000000000001" customHeight="1" x14ac:dyDescent="0.15"/>
    <row r="31" spans="1:3" ht="20.100000000000001" customHeight="1" x14ac:dyDescent="0.15"/>
    <row r="32" spans="1:3" ht="20.100000000000001" customHeight="1" x14ac:dyDescent="0.15"/>
    <row r="33" ht="20.100000000000001" customHeight="1" x14ac:dyDescent="0.15"/>
    <row r="34" ht="20.100000000000001" customHeight="1" x14ac:dyDescent="0.15"/>
    <row r="35" ht="20.100000000000001" customHeight="1" x14ac:dyDescent="0.15"/>
    <row r="36" ht="20.100000000000001" customHeight="1" x14ac:dyDescent="0.15"/>
    <row r="37" ht="20.100000000000001" customHeight="1" x14ac:dyDescent="0.15"/>
    <row r="38" ht="20.100000000000001" customHeight="1" x14ac:dyDescent="0.15"/>
    <row r="39" ht="20.100000000000001" customHeight="1" x14ac:dyDescent="0.15"/>
    <row r="40" ht="20.100000000000001" customHeight="1" x14ac:dyDescent="0.15"/>
    <row r="41" ht="20.100000000000001" customHeight="1" x14ac:dyDescent="0.15"/>
    <row r="42" ht="20.100000000000001" customHeight="1" x14ac:dyDescent="0.15"/>
    <row r="43" ht="20.100000000000001" customHeight="1" x14ac:dyDescent="0.15"/>
    <row r="44" ht="20.100000000000001" customHeight="1" x14ac:dyDescent="0.15"/>
    <row r="45" ht="20.100000000000001" customHeight="1" x14ac:dyDescent="0.15"/>
    <row r="46" ht="20.100000000000001" customHeight="1" x14ac:dyDescent="0.15"/>
    <row r="47" ht="20.100000000000001" customHeight="1" x14ac:dyDescent="0.15"/>
    <row r="48" ht="20.100000000000001" customHeight="1" x14ac:dyDescent="0.15"/>
    <row r="49" ht="20.100000000000001" customHeight="1" x14ac:dyDescent="0.15"/>
    <row r="50" ht="20.100000000000001" customHeight="1" x14ac:dyDescent="0.15"/>
    <row r="51" ht="20.100000000000001" customHeight="1" x14ac:dyDescent="0.15"/>
    <row r="52" ht="20.100000000000001" customHeight="1" x14ac:dyDescent="0.15"/>
    <row r="53" ht="20.100000000000001" customHeight="1" x14ac:dyDescent="0.15"/>
    <row r="54" ht="20.100000000000001" customHeight="1" x14ac:dyDescent="0.15"/>
    <row r="55" ht="20.100000000000001" customHeight="1" x14ac:dyDescent="0.15"/>
    <row r="56" ht="20.100000000000001" customHeight="1" x14ac:dyDescent="0.15"/>
    <row r="57" ht="20.100000000000001" customHeight="1" x14ac:dyDescent="0.15"/>
    <row r="58" ht="20.100000000000001" customHeight="1" x14ac:dyDescent="0.15"/>
    <row r="59" ht="20.100000000000001" customHeight="1" x14ac:dyDescent="0.15"/>
    <row r="60" ht="20.100000000000001" customHeight="1" x14ac:dyDescent="0.15"/>
    <row r="61" ht="20.100000000000001" customHeight="1" x14ac:dyDescent="0.15"/>
    <row r="62" ht="20.100000000000001" customHeight="1" x14ac:dyDescent="0.15"/>
    <row r="63" ht="20.100000000000001" customHeight="1" x14ac:dyDescent="0.15"/>
    <row r="64" ht="20.100000000000001" customHeight="1" x14ac:dyDescent="0.15"/>
    <row r="65" ht="20.100000000000001" customHeight="1" x14ac:dyDescent="0.15"/>
    <row r="66" ht="20.100000000000001" customHeight="1" x14ac:dyDescent="0.15"/>
    <row r="67" ht="20.100000000000001" customHeight="1" x14ac:dyDescent="0.15"/>
    <row r="68" ht="20.100000000000001" customHeight="1" x14ac:dyDescent="0.15"/>
    <row r="69" ht="20.100000000000001" customHeight="1" x14ac:dyDescent="0.15"/>
    <row r="70" ht="20.100000000000001" customHeight="1" x14ac:dyDescent="0.15"/>
    <row r="71" ht="20.100000000000001" customHeight="1" x14ac:dyDescent="0.15"/>
    <row r="72" ht="20.100000000000001" customHeight="1" x14ac:dyDescent="0.15"/>
    <row r="73" ht="20.100000000000001" customHeight="1" x14ac:dyDescent="0.15"/>
    <row r="74" ht="20.100000000000001" customHeight="1" x14ac:dyDescent="0.15"/>
    <row r="75" ht="20.100000000000001" customHeight="1" x14ac:dyDescent="0.15"/>
    <row r="76" ht="20.100000000000001" customHeight="1" x14ac:dyDescent="0.15"/>
    <row r="77" ht="20.100000000000001" customHeight="1" x14ac:dyDescent="0.15"/>
    <row r="78" ht="20.100000000000001" customHeight="1" x14ac:dyDescent="0.15"/>
    <row r="79" ht="20.100000000000001" customHeight="1" x14ac:dyDescent="0.15"/>
    <row r="80" ht="20.100000000000001" customHeight="1" x14ac:dyDescent="0.15"/>
    <row r="81" ht="20.100000000000001" customHeight="1" x14ac:dyDescent="0.15"/>
    <row r="82" ht="20.100000000000001" customHeight="1" x14ac:dyDescent="0.15"/>
    <row r="83" ht="20.100000000000001" customHeight="1" x14ac:dyDescent="0.15"/>
    <row r="84" ht="20.100000000000001" customHeight="1" x14ac:dyDescent="0.15"/>
    <row r="85" ht="20.100000000000001" customHeight="1" x14ac:dyDescent="0.15"/>
    <row r="86" ht="20.100000000000001" customHeight="1" x14ac:dyDescent="0.15"/>
    <row r="87" ht="20.100000000000001" customHeight="1" x14ac:dyDescent="0.15"/>
    <row r="88" ht="20.100000000000001" customHeight="1" x14ac:dyDescent="0.15"/>
    <row r="89" ht="20.100000000000001" customHeight="1" x14ac:dyDescent="0.15"/>
    <row r="90" ht="20.100000000000001" customHeight="1" x14ac:dyDescent="0.15"/>
    <row r="91" ht="20.100000000000001" customHeight="1" x14ac:dyDescent="0.15"/>
    <row r="92" ht="20.100000000000001" customHeight="1" x14ac:dyDescent="0.15"/>
    <row r="93" ht="20.100000000000001" customHeight="1" x14ac:dyDescent="0.15"/>
    <row r="94" ht="20.100000000000001" customHeight="1" x14ac:dyDescent="0.15"/>
    <row r="95" ht="20.100000000000001" customHeight="1" x14ac:dyDescent="0.15"/>
    <row r="96" ht="20.100000000000001" customHeight="1" x14ac:dyDescent="0.15"/>
    <row r="97" ht="20.100000000000001" customHeight="1" x14ac:dyDescent="0.15"/>
    <row r="98" ht="20.100000000000001" customHeight="1" x14ac:dyDescent="0.15"/>
    <row r="99" ht="20.100000000000001" customHeight="1" x14ac:dyDescent="0.15"/>
    <row r="100" ht="20.100000000000001" customHeight="1" x14ac:dyDescent="0.15"/>
    <row r="101" ht="20.100000000000001" customHeight="1" x14ac:dyDescent="0.15"/>
    <row r="102" ht="20.100000000000001" customHeight="1" x14ac:dyDescent="0.15"/>
    <row r="103" ht="20.100000000000001" customHeight="1" x14ac:dyDescent="0.15"/>
    <row r="104" ht="20.100000000000001" customHeight="1" x14ac:dyDescent="0.15"/>
    <row r="105" ht="20.100000000000001" customHeight="1" x14ac:dyDescent="0.15"/>
    <row r="106" ht="20.100000000000001" customHeight="1" x14ac:dyDescent="0.15"/>
    <row r="107" ht="20.100000000000001" customHeight="1" x14ac:dyDescent="0.15"/>
    <row r="108" ht="20.100000000000001" customHeight="1" x14ac:dyDescent="0.15"/>
    <row r="109" ht="20.100000000000001" customHeight="1" x14ac:dyDescent="0.15"/>
    <row r="110" ht="20.100000000000001" customHeight="1" x14ac:dyDescent="0.15"/>
    <row r="111" ht="20.100000000000001" customHeight="1" x14ac:dyDescent="0.15"/>
    <row r="112" ht="20.100000000000001" customHeight="1" x14ac:dyDescent="0.15"/>
    <row r="113" ht="20.100000000000001" customHeight="1" x14ac:dyDescent="0.15"/>
    <row r="114" ht="20.100000000000001" customHeight="1" x14ac:dyDescent="0.15"/>
    <row r="115" ht="20.100000000000001" customHeight="1" x14ac:dyDescent="0.15"/>
    <row r="116" ht="20.100000000000001" customHeight="1" x14ac:dyDescent="0.15"/>
    <row r="117" ht="20.100000000000001" customHeight="1" x14ac:dyDescent="0.15"/>
    <row r="118" ht="20.100000000000001" customHeight="1" x14ac:dyDescent="0.15"/>
    <row r="119" ht="20.100000000000001" customHeight="1" x14ac:dyDescent="0.15"/>
    <row r="120" ht="20.100000000000001" customHeight="1" x14ac:dyDescent="0.15"/>
    <row r="121" ht="20.100000000000001" customHeight="1" x14ac:dyDescent="0.15"/>
    <row r="122" ht="20.100000000000001" customHeight="1" x14ac:dyDescent="0.15"/>
    <row r="123" ht="20.100000000000001" customHeight="1" x14ac:dyDescent="0.15"/>
    <row r="124" ht="20.100000000000001" customHeight="1" x14ac:dyDescent="0.15"/>
    <row r="125" ht="20.100000000000001" customHeight="1" x14ac:dyDescent="0.15"/>
    <row r="126" ht="20.100000000000001" customHeight="1" x14ac:dyDescent="0.15"/>
    <row r="127" ht="20.100000000000001" customHeight="1" x14ac:dyDescent="0.15"/>
    <row r="128" ht="20.100000000000001" customHeight="1" x14ac:dyDescent="0.15"/>
    <row r="129" ht="20.100000000000001" customHeight="1" x14ac:dyDescent="0.15"/>
    <row r="130" ht="20.100000000000001" customHeight="1" x14ac:dyDescent="0.15"/>
    <row r="131" ht="20.100000000000001" customHeight="1" x14ac:dyDescent="0.15"/>
    <row r="132" ht="20.100000000000001" customHeight="1" x14ac:dyDescent="0.15"/>
    <row r="133" ht="20.100000000000001" customHeight="1" x14ac:dyDescent="0.15"/>
    <row r="134" ht="20.100000000000001" customHeight="1" x14ac:dyDescent="0.15"/>
    <row r="135" ht="20.100000000000001" customHeight="1" x14ac:dyDescent="0.15"/>
    <row r="136" ht="20.100000000000001" customHeight="1" x14ac:dyDescent="0.15"/>
    <row r="137" ht="20.100000000000001" customHeight="1" x14ac:dyDescent="0.15"/>
    <row r="138" ht="20.100000000000001" customHeight="1" x14ac:dyDescent="0.15"/>
    <row r="139" ht="20.100000000000001" customHeight="1" x14ac:dyDescent="0.15"/>
    <row r="140" ht="20.100000000000001" customHeight="1" x14ac:dyDescent="0.15"/>
  </sheetData>
  <sheetProtection sheet="1" objects="1" scenarios="1" selectLockedCells="1"/>
  <mergeCells count="9">
    <mergeCell ref="A1:M1"/>
    <mergeCell ref="A15:B15"/>
    <mergeCell ref="H4:M4"/>
    <mergeCell ref="A4:G4"/>
    <mergeCell ref="A5:G10"/>
    <mergeCell ref="H5:M10"/>
    <mergeCell ref="E12:I12"/>
    <mergeCell ref="D13:I13"/>
    <mergeCell ref="D14:I14"/>
  </mergeCells>
  <phoneticPr fontId="1"/>
  <pageMargins left="0.70866141732283472" right="0.55118110236220474" top="0.55118110236220474" bottom="0.15748031496062992" header="0.31496062992125984" footer="0.31496062992125984"/>
  <pageSetup paperSize="9" orientation="landscape" blackAndWhite="1"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7030A0"/>
  </sheetPr>
  <dimension ref="A1:E4"/>
  <sheetViews>
    <sheetView showGridLines="0" workbookViewId="0">
      <selection activeCell="F8" sqref="F8"/>
    </sheetView>
  </sheetViews>
  <sheetFormatPr defaultRowHeight="13.5" x14ac:dyDescent="0.15"/>
  <cols>
    <col min="1" max="1" width="12.875" style="110" bestFit="1" customWidth="1"/>
    <col min="2" max="2" width="9" style="110"/>
    <col min="3" max="3" width="11" style="110" bestFit="1" customWidth="1"/>
    <col min="4" max="4" width="9" style="110"/>
    <col min="5" max="5" width="19.25" style="110" bestFit="1" customWidth="1"/>
    <col min="6" max="16384" width="9" style="110"/>
  </cols>
  <sheetData>
    <row r="1" spans="1:5" x14ac:dyDescent="0.15">
      <c r="A1" s="109" t="s">
        <v>76</v>
      </c>
      <c r="C1" s="109" t="s">
        <v>79</v>
      </c>
      <c r="E1" s="109" t="s">
        <v>145</v>
      </c>
    </row>
    <row r="2" spans="1:5" x14ac:dyDescent="0.15">
      <c r="A2" s="109"/>
      <c r="C2" s="109"/>
      <c r="E2" s="175" t="s">
        <v>152</v>
      </c>
    </row>
    <row r="3" spans="1:5" x14ac:dyDescent="0.15">
      <c r="A3" s="111" t="s">
        <v>77</v>
      </c>
      <c r="C3" s="111" t="s">
        <v>80</v>
      </c>
      <c r="E3" s="111" t="s">
        <v>146</v>
      </c>
    </row>
    <row r="4" spans="1:5" x14ac:dyDescent="0.15">
      <c r="A4" s="111" t="s">
        <v>78</v>
      </c>
      <c r="C4" s="111" t="s">
        <v>81</v>
      </c>
      <c r="E4" s="111" t="s">
        <v>147</v>
      </c>
    </row>
  </sheetData>
  <sheetProtection sheet="1" objects="1" scenarios="1" selectLockedCells="1"/>
  <phoneticPr fontId="1"/>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
  <sheetViews>
    <sheetView workbookViewId="0"/>
  </sheetViews>
  <sheetFormatPr defaultRowHeight="13.5" x14ac:dyDescent="0.15"/>
  <sheetData/>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00"/>
  </sheetPr>
  <dimension ref="A1:K113"/>
  <sheetViews>
    <sheetView showGridLines="0" zoomScale="85" zoomScaleNormal="85" workbookViewId="0">
      <selection activeCell="A5" sqref="A5"/>
    </sheetView>
  </sheetViews>
  <sheetFormatPr defaultRowHeight="13.5" x14ac:dyDescent="0.15"/>
  <cols>
    <col min="1" max="1" width="9.625" style="30" customWidth="1"/>
    <col min="2" max="2" width="19" style="31" customWidth="1"/>
    <col min="3" max="3" width="18.375" style="30" customWidth="1"/>
    <col min="4" max="4" width="24.5" style="31" customWidth="1"/>
    <col min="5" max="5" width="20.125" style="31" customWidth="1"/>
    <col min="6" max="6" width="13.625" style="30" customWidth="1"/>
    <col min="7" max="7" width="16.25" style="31" customWidth="1"/>
    <col min="8" max="8" width="14.625" style="31" customWidth="1"/>
    <col min="9" max="9" width="9" style="31"/>
    <col min="10" max="10" width="13.875" style="31" bestFit="1" customWidth="1"/>
    <col min="11" max="11" width="16.625" style="31" customWidth="1"/>
    <col min="12" max="16384" width="9" style="31"/>
  </cols>
  <sheetData>
    <row r="1" spans="1:11" ht="36.75" customHeight="1" x14ac:dyDescent="0.15">
      <c r="A1" s="222" t="s">
        <v>13</v>
      </c>
      <c r="B1" s="222"/>
      <c r="H1" s="66"/>
    </row>
    <row r="2" spans="1:11" ht="20.25" customHeight="1" x14ac:dyDescent="0.15">
      <c r="A2" s="223" t="s">
        <v>14</v>
      </c>
      <c r="B2" s="225" t="s">
        <v>19</v>
      </c>
      <c r="C2" s="227" t="s">
        <v>89</v>
      </c>
      <c r="D2" s="229" t="s">
        <v>15</v>
      </c>
      <c r="E2" s="229"/>
      <c r="F2" s="229"/>
      <c r="G2" s="230" t="s">
        <v>20</v>
      </c>
      <c r="H2" s="217" t="s">
        <v>21</v>
      </c>
    </row>
    <row r="3" spans="1:11" ht="30.75" customHeight="1" x14ac:dyDescent="0.15">
      <c r="A3" s="224"/>
      <c r="B3" s="226"/>
      <c r="C3" s="228"/>
      <c r="D3" s="128" t="s">
        <v>16</v>
      </c>
      <c r="E3" s="129" t="s">
        <v>17</v>
      </c>
      <c r="F3" s="130" t="s">
        <v>18</v>
      </c>
      <c r="G3" s="231"/>
      <c r="H3" s="218"/>
    </row>
    <row r="4" spans="1:11" ht="13.5" customHeight="1" x14ac:dyDescent="0.15">
      <c r="A4" s="131"/>
      <c r="B4" s="132" t="s">
        <v>22</v>
      </c>
      <c r="C4" s="106"/>
      <c r="D4" s="133"/>
      <c r="E4" s="134"/>
      <c r="F4" s="106"/>
      <c r="G4" s="135"/>
      <c r="H4" s="136"/>
    </row>
    <row r="5" spans="1:11" ht="30" customHeight="1" x14ac:dyDescent="0.15">
      <c r="A5" s="112"/>
      <c r="B5" s="113"/>
      <c r="C5" s="115"/>
      <c r="D5" s="114"/>
      <c r="E5" s="115"/>
      <c r="F5" s="116"/>
      <c r="G5" s="115"/>
      <c r="H5" s="117"/>
      <c r="J5" s="31" t="s">
        <v>91</v>
      </c>
      <c r="K5" s="31">
        <f>SUMIF(C5:C18,J5,B5:B18)</f>
        <v>0</v>
      </c>
    </row>
    <row r="6" spans="1:11" ht="30" customHeight="1" x14ac:dyDescent="0.15">
      <c r="A6" s="118"/>
      <c r="B6" s="119"/>
      <c r="C6" s="115"/>
      <c r="D6" s="120"/>
      <c r="E6" s="120"/>
      <c r="F6" s="121"/>
      <c r="G6" s="120"/>
      <c r="H6" s="122"/>
      <c r="J6" s="31" t="s">
        <v>90</v>
      </c>
      <c r="K6" s="31">
        <f>SUMIF(C5:C18,J6,B5:B18)</f>
        <v>0</v>
      </c>
    </row>
    <row r="7" spans="1:11" ht="30" customHeight="1" x14ac:dyDescent="0.15">
      <c r="A7" s="112"/>
      <c r="B7" s="119"/>
      <c r="C7" s="115"/>
      <c r="D7" s="114"/>
      <c r="E7" s="115"/>
      <c r="F7" s="155"/>
      <c r="G7" s="155"/>
      <c r="H7" s="122"/>
    </row>
    <row r="8" spans="1:11" ht="30" customHeight="1" x14ac:dyDescent="0.15">
      <c r="A8" s="118"/>
      <c r="B8" s="119"/>
      <c r="C8" s="115"/>
      <c r="D8" s="120"/>
      <c r="E8" s="120"/>
      <c r="F8" s="154"/>
      <c r="G8" s="154"/>
      <c r="H8" s="122"/>
    </row>
    <row r="9" spans="1:11" ht="30" customHeight="1" x14ac:dyDescent="0.15">
      <c r="A9" s="112"/>
      <c r="B9" s="119"/>
      <c r="C9" s="115"/>
      <c r="D9" s="114"/>
      <c r="E9" s="115"/>
      <c r="F9" s="155"/>
      <c r="G9" s="155"/>
      <c r="H9" s="122"/>
    </row>
    <row r="10" spans="1:11" ht="30" customHeight="1" x14ac:dyDescent="0.15">
      <c r="A10" s="118"/>
      <c r="B10" s="119"/>
      <c r="C10" s="115"/>
      <c r="D10" s="120"/>
      <c r="E10" s="120"/>
      <c r="F10" s="154"/>
      <c r="G10" s="154"/>
      <c r="H10" s="122"/>
    </row>
    <row r="11" spans="1:11" ht="30" customHeight="1" x14ac:dyDescent="0.15">
      <c r="A11" s="112"/>
      <c r="B11" s="119"/>
      <c r="C11" s="115"/>
      <c r="D11" s="114"/>
      <c r="E11" s="115"/>
      <c r="F11" s="155"/>
      <c r="G11" s="155"/>
      <c r="H11" s="122"/>
    </row>
    <row r="12" spans="1:11" ht="30" customHeight="1" x14ac:dyDescent="0.15">
      <c r="A12" s="118"/>
      <c r="B12" s="119"/>
      <c r="C12" s="115"/>
      <c r="D12" s="120"/>
      <c r="E12" s="120"/>
      <c r="F12" s="154"/>
      <c r="G12" s="154"/>
      <c r="H12" s="122"/>
    </row>
    <row r="13" spans="1:11" ht="30" customHeight="1" x14ac:dyDescent="0.15">
      <c r="A13" s="112"/>
      <c r="B13" s="119"/>
      <c r="C13" s="115"/>
      <c r="D13" s="114"/>
      <c r="E13" s="115"/>
      <c r="F13" s="155"/>
      <c r="G13" s="155"/>
      <c r="H13" s="122"/>
    </row>
    <row r="14" spans="1:11" ht="30" customHeight="1" x14ac:dyDescent="0.15">
      <c r="A14" s="118"/>
      <c r="B14" s="119"/>
      <c r="C14" s="115"/>
      <c r="D14" s="120"/>
      <c r="E14" s="120"/>
      <c r="F14" s="154"/>
      <c r="G14" s="154"/>
      <c r="H14" s="122"/>
    </row>
    <row r="15" spans="1:11" ht="30" customHeight="1" x14ac:dyDescent="0.15">
      <c r="A15" s="112"/>
      <c r="B15" s="119"/>
      <c r="C15" s="115"/>
      <c r="D15" s="114"/>
      <c r="E15" s="115"/>
      <c r="F15" s="155"/>
      <c r="G15" s="155"/>
      <c r="H15" s="122"/>
    </row>
    <row r="16" spans="1:11" ht="30" customHeight="1" x14ac:dyDescent="0.15">
      <c r="A16" s="118"/>
      <c r="B16" s="119"/>
      <c r="C16" s="115"/>
      <c r="D16" s="120"/>
      <c r="E16" s="120"/>
      <c r="F16" s="154"/>
      <c r="G16" s="154"/>
      <c r="H16" s="122"/>
    </row>
    <row r="17" spans="1:11" ht="30" customHeight="1" x14ac:dyDescent="0.15">
      <c r="A17" s="112"/>
      <c r="B17" s="119"/>
      <c r="C17" s="115"/>
      <c r="D17" s="114"/>
      <c r="E17" s="115"/>
      <c r="F17" s="155"/>
      <c r="G17" s="155"/>
      <c r="H17" s="122"/>
    </row>
    <row r="18" spans="1:11" ht="30" customHeight="1" x14ac:dyDescent="0.15">
      <c r="A18" s="127"/>
      <c r="B18" s="137"/>
      <c r="C18" s="126"/>
      <c r="D18" s="126"/>
      <c r="E18" s="126"/>
      <c r="F18" s="153"/>
      <c r="G18" s="153"/>
      <c r="H18" s="138"/>
    </row>
    <row r="19" spans="1:11" ht="30" customHeight="1" x14ac:dyDescent="0.15">
      <c r="A19" s="67" t="s">
        <v>115</v>
      </c>
      <c r="B19" s="68">
        <f>SUM(B5:B18)</f>
        <v>0</v>
      </c>
      <c r="C19" s="219" t="s">
        <v>162</v>
      </c>
      <c r="D19" s="220"/>
      <c r="E19" s="220"/>
      <c r="F19" s="220"/>
      <c r="G19" s="220"/>
      <c r="H19" s="221"/>
    </row>
    <row r="20" spans="1:11" ht="15.75" x14ac:dyDescent="0.15">
      <c r="A20" s="69"/>
      <c r="B20" s="70"/>
    </row>
    <row r="21" spans="1:11" ht="36.75" customHeight="1" x14ac:dyDescent="0.15">
      <c r="A21" s="232" t="s">
        <v>122</v>
      </c>
      <c r="B21" s="232"/>
      <c r="H21" s="66"/>
    </row>
    <row r="22" spans="1:11" ht="20.25" customHeight="1" x14ac:dyDescent="0.15">
      <c r="A22" s="233" t="s">
        <v>116</v>
      </c>
      <c r="B22" s="235" t="s">
        <v>117</v>
      </c>
      <c r="C22" s="227" t="s">
        <v>89</v>
      </c>
      <c r="D22" s="229" t="s">
        <v>15</v>
      </c>
      <c r="E22" s="229"/>
      <c r="F22" s="229"/>
      <c r="G22" s="230" t="s">
        <v>20</v>
      </c>
      <c r="H22" s="217" t="s">
        <v>21</v>
      </c>
    </row>
    <row r="23" spans="1:11" ht="30.75" customHeight="1" x14ac:dyDescent="0.15">
      <c r="A23" s="234"/>
      <c r="B23" s="236"/>
      <c r="C23" s="228"/>
      <c r="D23" s="128" t="s">
        <v>16</v>
      </c>
      <c r="E23" s="129" t="s">
        <v>17</v>
      </c>
      <c r="F23" s="130" t="s">
        <v>18</v>
      </c>
      <c r="G23" s="231"/>
      <c r="H23" s="218"/>
    </row>
    <row r="24" spans="1:11" ht="13.5" customHeight="1" x14ac:dyDescent="0.25">
      <c r="A24" s="139"/>
      <c r="B24" s="140" t="s">
        <v>118</v>
      </c>
      <c r="C24" s="106"/>
      <c r="D24" s="133"/>
      <c r="E24" s="134"/>
      <c r="F24" s="106"/>
      <c r="G24" s="135"/>
      <c r="H24" s="136"/>
    </row>
    <row r="25" spans="1:11" ht="30" customHeight="1" x14ac:dyDescent="0.15">
      <c r="A25" s="112"/>
      <c r="B25" s="113"/>
      <c r="C25" s="115"/>
      <c r="D25" s="114"/>
      <c r="E25" s="115"/>
      <c r="F25" s="155"/>
      <c r="G25" s="115"/>
      <c r="H25" s="117"/>
      <c r="J25" s="31" t="s">
        <v>91</v>
      </c>
      <c r="K25" s="31">
        <f>SUMIF(C25:C38,J25,B25:B38)</f>
        <v>0</v>
      </c>
    </row>
    <row r="26" spans="1:11" ht="30" customHeight="1" x14ac:dyDescent="0.15">
      <c r="A26" s="118"/>
      <c r="B26" s="119"/>
      <c r="C26" s="115"/>
      <c r="D26" s="120"/>
      <c r="E26" s="120"/>
      <c r="F26" s="154"/>
      <c r="G26" s="120"/>
      <c r="H26" s="122"/>
      <c r="J26" s="31" t="s">
        <v>90</v>
      </c>
      <c r="K26" s="31">
        <f>SUMIF(C25:C38,J26,B25:B38)</f>
        <v>0</v>
      </c>
    </row>
    <row r="27" spans="1:11" ht="30" customHeight="1" x14ac:dyDescent="0.15">
      <c r="A27" s="112"/>
      <c r="B27" s="119"/>
      <c r="C27" s="115"/>
      <c r="D27" s="114"/>
      <c r="E27" s="115"/>
      <c r="F27" s="155"/>
      <c r="G27" s="155"/>
      <c r="H27" s="122"/>
    </row>
    <row r="28" spans="1:11" ht="30" customHeight="1" x14ac:dyDescent="0.15">
      <c r="A28" s="118"/>
      <c r="B28" s="119"/>
      <c r="C28" s="115"/>
      <c r="D28" s="120"/>
      <c r="E28" s="120"/>
      <c r="F28" s="154"/>
      <c r="G28" s="154"/>
      <c r="H28" s="122"/>
    </row>
    <row r="29" spans="1:11" ht="30" customHeight="1" x14ac:dyDescent="0.15">
      <c r="A29" s="112"/>
      <c r="B29" s="119"/>
      <c r="C29" s="115"/>
      <c r="D29" s="114"/>
      <c r="E29" s="115"/>
      <c r="F29" s="155"/>
      <c r="G29" s="155"/>
      <c r="H29" s="122"/>
    </row>
    <row r="30" spans="1:11" ht="30" customHeight="1" x14ac:dyDescent="0.15">
      <c r="A30" s="118"/>
      <c r="B30" s="119"/>
      <c r="C30" s="115"/>
      <c r="D30" s="120"/>
      <c r="E30" s="120"/>
      <c r="F30" s="154"/>
      <c r="G30" s="154"/>
      <c r="H30" s="122"/>
    </row>
    <row r="31" spans="1:11" ht="30" customHeight="1" x14ac:dyDescent="0.15">
      <c r="A31" s="112"/>
      <c r="B31" s="119"/>
      <c r="C31" s="115"/>
      <c r="D31" s="114"/>
      <c r="E31" s="115"/>
      <c r="F31" s="155"/>
      <c r="G31" s="155"/>
      <c r="H31" s="122"/>
    </row>
    <row r="32" spans="1:11" ht="30" customHeight="1" x14ac:dyDescent="0.15">
      <c r="A32" s="118"/>
      <c r="B32" s="119"/>
      <c r="C32" s="115"/>
      <c r="D32" s="120"/>
      <c r="E32" s="120"/>
      <c r="F32" s="154"/>
      <c r="G32" s="154"/>
      <c r="H32" s="122"/>
    </row>
    <row r="33" spans="1:11" ht="30" customHeight="1" x14ac:dyDescent="0.15">
      <c r="A33" s="112"/>
      <c r="B33" s="119"/>
      <c r="C33" s="115"/>
      <c r="D33" s="114"/>
      <c r="E33" s="115"/>
      <c r="F33" s="155"/>
      <c r="G33" s="155"/>
      <c r="H33" s="122"/>
    </row>
    <row r="34" spans="1:11" ht="30" customHeight="1" x14ac:dyDescent="0.15">
      <c r="A34" s="118"/>
      <c r="B34" s="119"/>
      <c r="C34" s="115"/>
      <c r="D34" s="120"/>
      <c r="E34" s="120"/>
      <c r="F34" s="154"/>
      <c r="G34" s="154"/>
      <c r="H34" s="122"/>
    </row>
    <row r="35" spans="1:11" ht="30" customHeight="1" x14ac:dyDescent="0.15">
      <c r="A35" s="112"/>
      <c r="B35" s="119"/>
      <c r="C35" s="115"/>
      <c r="D35" s="114"/>
      <c r="E35" s="115"/>
      <c r="F35" s="155"/>
      <c r="G35" s="155"/>
      <c r="H35" s="122"/>
    </row>
    <row r="36" spans="1:11" ht="30" customHeight="1" x14ac:dyDescent="0.15">
      <c r="A36" s="118"/>
      <c r="B36" s="119"/>
      <c r="C36" s="115"/>
      <c r="D36" s="120"/>
      <c r="E36" s="120"/>
      <c r="F36" s="154"/>
      <c r="G36" s="154"/>
      <c r="H36" s="122"/>
    </row>
    <row r="37" spans="1:11" ht="30" customHeight="1" x14ac:dyDescent="0.15">
      <c r="A37" s="112"/>
      <c r="B37" s="119"/>
      <c r="C37" s="115"/>
      <c r="D37" s="114"/>
      <c r="E37" s="115"/>
      <c r="F37" s="155"/>
      <c r="G37" s="155"/>
      <c r="H37" s="122"/>
    </row>
    <row r="38" spans="1:11" ht="30" customHeight="1" x14ac:dyDescent="0.15">
      <c r="A38" s="127"/>
      <c r="B38" s="137"/>
      <c r="C38" s="126"/>
      <c r="D38" s="126"/>
      <c r="E38" s="126"/>
      <c r="F38" s="153"/>
      <c r="G38" s="153"/>
      <c r="H38" s="138"/>
    </row>
    <row r="39" spans="1:11" ht="30" customHeight="1" x14ac:dyDescent="0.15">
      <c r="A39" s="67" t="s">
        <v>115</v>
      </c>
      <c r="B39" s="68">
        <f>SUM(B25:B38)</f>
        <v>0</v>
      </c>
      <c r="C39" s="219" t="s">
        <v>162</v>
      </c>
      <c r="D39" s="220"/>
      <c r="E39" s="220"/>
      <c r="F39" s="220"/>
      <c r="G39" s="220"/>
      <c r="H39" s="221"/>
    </row>
    <row r="41" spans="1:11" ht="36.75" customHeight="1" x14ac:dyDescent="0.15">
      <c r="A41" s="222" t="s">
        <v>13</v>
      </c>
      <c r="B41" s="222"/>
      <c r="H41" s="66"/>
    </row>
    <row r="42" spans="1:11" ht="20.25" customHeight="1" x14ac:dyDescent="0.15">
      <c r="A42" s="223" t="s">
        <v>14</v>
      </c>
      <c r="B42" s="225" t="s">
        <v>19</v>
      </c>
      <c r="C42" s="227" t="s">
        <v>89</v>
      </c>
      <c r="D42" s="229" t="s">
        <v>15</v>
      </c>
      <c r="E42" s="229"/>
      <c r="F42" s="229"/>
      <c r="G42" s="230" t="s">
        <v>20</v>
      </c>
      <c r="H42" s="217" t="s">
        <v>21</v>
      </c>
    </row>
    <row r="43" spans="1:11" ht="30.75" customHeight="1" x14ac:dyDescent="0.15">
      <c r="A43" s="224"/>
      <c r="B43" s="226"/>
      <c r="C43" s="228"/>
      <c r="D43" s="128" t="s">
        <v>16</v>
      </c>
      <c r="E43" s="129" t="s">
        <v>17</v>
      </c>
      <c r="F43" s="130" t="s">
        <v>18</v>
      </c>
      <c r="G43" s="231"/>
      <c r="H43" s="218"/>
    </row>
    <row r="44" spans="1:11" ht="13.5" customHeight="1" x14ac:dyDescent="0.15">
      <c r="A44" s="131"/>
      <c r="B44" s="132" t="s">
        <v>9</v>
      </c>
      <c r="C44" s="106"/>
      <c r="D44" s="133"/>
      <c r="E44" s="134"/>
      <c r="F44" s="106"/>
      <c r="G44" s="135"/>
      <c r="H44" s="136"/>
    </row>
    <row r="45" spans="1:11" ht="30" customHeight="1" x14ac:dyDescent="0.15">
      <c r="A45" s="112"/>
      <c r="B45" s="113"/>
      <c r="C45" s="115"/>
      <c r="D45" s="114"/>
      <c r="E45" s="115"/>
      <c r="F45" s="155"/>
      <c r="G45" s="115"/>
      <c r="H45" s="117"/>
      <c r="J45" s="31" t="s">
        <v>91</v>
      </c>
      <c r="K45" s="31">
        <f>SUMIF(C45:C58,J45,B45:B58)</f>
        <v>0</v>
      </c>
    </row>
    <row r="46" spans="1:11" ht="30" customHeight="1" x14ac:dyDescent="0.15">
      <c r="A46" s="118"/>
      <c r="B46" s="119"/>
      <c r="C46" s="115"/>
      <c r="D46" s="120"/>
      <c r="E46" s="120"/>
      <c r="F46" s="154"/>
      <c r="G46" s="120"/>
      <c r="H46" s="122"/>
      <c r="J46" s="31" t="s">
        <v>90</v>
      </c>
      <c r="K46" s="31">
        <f>SUMIF(C45:C58,J46,B45:B58)</f>
        <v>0</v>
      </c>
    </row>
    <row r="47" spans="1:11" ht="30" customHeight="1" x14ac:dyDescent="0.15">
      <c r="A47" s="112"/>
      <c r="B47" s="119"/>
      <c r="C47" s="115"/>
      <c r="D47" s="114"/>
      <c r="E47" s="115"/>
      <c r="F47" s="155"/>
      <c r="G47" s="155"/>
      <c r="H47" s="122"/>
    </row>
    <row r="48" spans="1:11" ht="30" customHeight="1" x14ac:dyDescent="0.15">
      <c r="A48" s="118"/>
      <c r="B48" s="119"/>
      <c r="C48" s="115"/>
      <c r="D48" s="120"/>
      <c r="E48" s="120"/>
      <c r="F48" s="154"/>
      <c r="G48" s="154"/>
      <c r="H48" s="122"/>
    </row>
    <row r="49" spans="1:8" ht="30" customHeight="1" x14ac:dyDescent="0.15">
      <c r="A49" s="112"/>
      <c r="B49" s="119"/>
      <c r="C49" s="115"/>
      <c r="D49" s="114"/>
      <c r="E49" s="115"/>
      <c r="F49" s="155"/>
      <c r="G49" s="155"/>
      <c r="H49" s="122"/>
    </row>
    <row r="50" spans="1:8" ht="30" customHeight="1" x14ac:dyDescent="0.15">
      <c r="A50" s="118"/>
      <c r="B50" s="119"/>
      <c r="C50" s="115"/>
      <c r="D50" s="120"/>
      <c r="E50" s="120"/>
      <c r="F50" s="154"/>
      <c r="G50" s="154"/>
      <c r="H50" s="122"/>
    </row>
    <row r="51" spans="1:8" ht="30" customHeight="1" x14ac:dyDescent="0.15">
      <c r="A51" s="112"/>
      <c r="B51" s="119"/>
      <c r="C51" s="115"/>
      <c r="D51" s="114"/>
      <c r="E51" s="115"/>
      <c r="F51" s="155"/>
      <c r="G51" s="155"/>
      <c r="H51" s="122"/>
    </row>
    <row r="52" spans="1:8" ht="30" customHeight="1" x14ac:dyDescent="0.15">
      <c r="A52" s="118"/>
      <c r="B52" s="119"/>
      <c r="C52" s="115"/>
      <c r="D52" s="120"/>
      <c r="E52" s="120"/>
      <c r="F52" s="154"/>
      <c r="G52" s="154"/>
      <c r="H52" s="122"/>
    </row>
    <row r="53" spans="1:8" ht="30" customHeight="1" x14ac:dyDescent="0.15">
      <c r="A53" s="112"/>
      <c r="B53" s="119"/>
      <c r="C53" s="115"/>
      <c r="D53" s="114"/>
      <c r="E53" s="115"/>
      <c r="F53" s="155"/>
      <c r="G53" s="155"/>
      <c r="H53" s="122"/>
    </row>
    <row r="54" spans="1:8" ht="30" customHeight="1" x14ac:dyDescent="0.15">
      <c r="A54" s="118"/>
      <c r="B54" s="119"/>
      <c r="C54" s="115"/>
      <c r="D54" s="120"/>
      <c r="E54" s="120"/>
      <c r="F54" s="154"/>
      <c r="G54" s="154"/>
      <c r="H54" s="122"/>
    </row>
    <row r="55" spans="1:8" ht="30" customHeight="1" x14ac:dyDescent="0.15">
      <c r="A55" s="112"/>
      <c r="B55" s="119"/>
      <c r="C55" s="115"/>
      <c r="D55" s="114"/>
      <c r="E55" s="115"/>
      <c r="F55" s="155"/>
      <c r="G55" s="155"/>
      <c r="H55" s="122"/>
    </row>
    <row r="56" spans="1:8" ht="30" customHeight="1" x14ac:dyDescent="0.15">
      <c r="A56" s="118"/>
      <c r="B56" s="119"/>
      <c r="C56" s="115"/>
      <c r="D56" s="120"/>
      <c r="E56" s="120"/>
      <c r="F56" s="154"/>
      <c r="G56" s="154"/>
      <c r="H56" s="122"/>
    </row>
    <row r="57" spans="1:8" ht="30" customHeight="1" x14ac:dyDescent="0.15">
      <c r="A57" s="112"/>
      <c r="B57" s="119"/>
      <c r="C57" s="115"/>
      <c r="D57" s="114"/>
      <c r="E57" s="115"/>
      <c r="F57" s="155"/>
      <c r="G57" s="155"/>
      <c r="H57" s="122"/>
    </row>
    <row r="58" spans="1:8" ht="30" customHeight="1" x14ac:dyDescent="0.15">
      <c r="A58" s="127"/>
      <c r="B58" s="137"/>
      <c r="C58" s="126"/>
      <c r="D58" s="126"/>
      <c r="E58" s="126"/>
      <c r="F58" s="153"/>
      <c r="G58" s="153"/>
      <c r="H58" s="138"/>
    </row>
    <row r="59" spans="1:8" ht="30" customHeight="1" x14ac:dyDescent="0.15">
      <c r="A59" s="67" t="s">
        <v>115</v>
      </c>
      <c r="B59" s="68">
        <f>SUM(B45:B58)</f>
        <v>0</v>
      </c>
      <c r="C59" s="219" t="s">
        <v>162</v>
      </c>
      <c r="D59" s="220"/>
      <c r="E59" s="220"/>
      <c r="F59" s="220"/>
      <c r="G59" s="220"/>
      <c r="H59" s="221"/>
    </row>
    <row r="61" spans="1:8" ht="36.75" customHeight="1" x14ac:dyDescent="0.15">
      <c r="A61" s="222" t="s">
        <v>13</v>
      </c>
      <c r="B61" s="222"/>
      <c r="H61" s="66"/>
    </row>
    <row r="62" spans="1:8" ht="20.25" customHeight="1" x14ac:dyDescent="0.15">
      <c r="A62" s="223" t="s">
        <v>14</v>
      </c>
      <c r="B62" s="225" t="s">
        <v>19</v>
      </c>
      <c r="C62" s="227" t="s">
        <v>89</v>
      </c>
      <c r="D62" s="229" t="s">
        <v>15</v>
      </c>
      <c r="E62" s="229"/>
      <c r="F62" s="229"/>
      <c r="G62" s="230" t="s">
        <v>20</v>
      </c>
      <c r="H62" s="217" t="s">
        <v>21</v>
      </c>
    </row>
    <row r="63" spans="1:8" ht="30.75" customHeight="1" x14ac:dyDescent="0.15">
      <c r="A63" s="224"/>
      <c r="B63" s="226"/>
      <c r="C63" s="228"/>
      <c r="D63" s="128" t="s">
        <v>16</v>
      </c>
      <c r="E63" s="129" t="s">
        <v>17</v>
      </c>
      <c r="F63" s="130" t="s">
        <v>18</v>
      </c>
      <c r="G63" s="231"/>
      <c r="H63" s="218"/>
    </row>
    <row r="64" spans="1:8" ht="13.5" customHeight="1" x14ac:dyDescent="0.15">
      <c r="A64" s="131"/>
      <c r="B64" s="132" t="s">
        <v>9</v>
      </c>
      <c r="C64" s="106"/>
      <c r="D64" s="133"/>
      <c r="E64" s="134"/>
      <c r="F64" s="106"/>
      <c r="G64" s="135"/>
      <c r="H64" s="136"/>
    </row>
    <row r="65" spans="1:11" ht="30" customHeight="1" x14ac:dyDescent="0.15">
      <c r="A65" s="112"/>
      <c r="B65" s="113"/>
      <c r="C65" s="115"/>
      <c r="D65" s="114"/>
      <c r="E65" s="115"/>
      <c r="F65" s="155"/>
      <c r="G65" s="115"/>
      <c r="H65" s="117"/>
      <c r="J65" s="31" t="s">
        <v>91</v>
      </c>
      <c r="K65" s="31">
        <f>SUMIF(C65:C78,J65,B65:B78)</f>
        <v>0</v>
      </c>
    </row>
    <row r="66" spans="1:11" ht="30" customHeight="1" x14ac:dyDescent="0.15">
      <c r="A66" s="118"/>
      <c r="B66" s="119"/>
      <c r="C66" s="115"/>
      <c r="D66" s="120"/>
      <c r="E66" s="120"/>
      <c r="F66" s="154"/>
      <c r="G66" s="120"/>
      <c r="H66" s="122"/>
      <c r="J66" s="31" t="s">
        <v>90</v>
      </c>
      <c r="K66" s="31">
        <f>SUMIF(C65:C78,J66,B65:B78)</f>
        <v>0</v>
      </c>
    </row>
    <row r="67" spans="1:11" ht="30" customHeight="1" x14ac:dyDescent="0.15">
      <c r="A67" s="112"/>
      <c r="B67" s="119"/>
      <c r="C67" s="115"/>
      <c r="D67" s="114"/>
      <c r="E67" s="115"/>
      <c r="F67" s="155"/>
      <c r="G67" s="155"/>
      <c r="H67" s="122"/>
    </row>
    <row r="68" spans="1:11" ht="30" customHeight="1" x14ac:dyDescent="0.15">
      <c r="A68" s="118"/>
      <c r="B68" s="119"/>
      <c r="C68" s="115"/>
      <c r="D68" s="120"/>
      <c r="E68" s="120"/>
      <c r="F68" s="154"/>
      <c r="G68" s="154"/>
      <c r="H68" s="122"/>
    </row>
    <row r="69" spans="1:11" ht="30" customHeight="1" x14ac:dyDescent="0.15">
      <c r="A69" s="112"/>
      <c r="B69" s="119"/>
      <c r="C69" s="115"/>
      <c r="D69" s="114"/>
      <c r="E69" s="115"/>
      <c r="F69" s="155"/>
      <c r="G69" s="155"/>
      <c r="H69" s="122"/>
    </row>
    <row r="70" spans="1:11" ht="30" customHeight="1" x14ac:dyDescent="0.15">
      <c r="A70" s="118"/>
      <c r="B70" s="119"/>
      <c r="C70" s="115"/>
      <c r="D70" s="120"/>
      <c r="E70" s="120"/>
      <c r="F70" s="154"/>
      <c r="G70" s="154"/>
      <c r="H70" s="122"/>
    </row>
    <row r="71" spans="1:11" ht="30" customHeight="1" x14ac:dyDescent="0.15">
      <c r="A71" s="112"/>
      <c r="B71" s="119"/>
      <c r="C71" s="115"/>
      <c r="D71" s="114"/>
      <c r="E71" s="115"/>
      <c r="F71" s="155"/>
      <c r="G71" s="155"/>
      <c r="H71" s="122"/>
    </row>
    <row r="72" spans="1:11" ht="30" customHeight="1" x14ac:dyDescent="0.15">
      <c r="A72" s="118"/>
      <c r="B72" s="119"/>
      <c r="C72" s="115"/>
      <c r="D72" s="120"/>
      <c r="E72" s="120"/>
      <c r="F72" s="154"/>
      <c r="G72" s="154"/>
      <c r="H72" s="122"/>
    </row>
    <row r="73" spans="1:11" ht="30" customHeight="1" x14ac:dyDescent="0.15">
      <c r="A73" s="112"/>
      <c r="B73" s="119"/>
      <c r="C73" s="115"/>
      <c r="D73" s="114"/>
      <c r="E73" s="115"/>
      <c r="F73" s="155"/>
      <c r="G73" s="155"/>
      <c r="H73" s="122"/>
    </row>
    <row r="74" spans="1:11" ht="30" customHeight="1" x14ac:dyDescent="0.15">
      <c r="A74" s="118"/>
      <c r="B74" s="119"/>
      <c r="C74" s="115"/>
      <c r="D74" s="120"/>
      <c r="E74" s="120"/>
      <c r="F74" s="154"/>
      <c r="G74" s="154"/>
      <c r="H74" s="122"/>
    </row>
    <row r="75" spans="1:11" ht="30" customHeight="1" x14ac:dyDescent="0.15">
      <c r="A75" s="112"/>
      <c r="B75" s="119"/>
      <c r="C75" s="115"/>
      <c r="D75" s="114"/>
      <c r="E75" s="115"/>
      <c r="F75" s="155"/>
      <c r="G75" s="155"/>
      <c r="H75" s="122"/>
    </row>
    <row r="76" spans="1:11" ht="30" customHeight="1" x14ac:dyDescent="0.15">
      <c r="A76" s="118"/>
      <c r="B76" s="119"/>
      <c r="C76" s="115"/>
      <c r="D76" s="120"/>
      <c r="E76" s="120"/>
      <c r="F76" s="154"/>
      <c r="G76" s="154"/>
      <c r="H76" s="122"/>
    </row>
    <row r="77" spans="1:11" ht="30" customHeight="1" x14ac:dyDescent="0.15">
      <c r="A77" s="112"/>
      <c r="B77" s="119"/>
      <c r="C77" s="115"/>
      <c r="D77" s="114"/>
      <c r="E77" s="115"/>
      <c r="F77" s="155"/>
      <c r="G77" s="155"/>
      <c r="H77" s="122"/>
    </row>
    <row r="78" spans="1:11" ht="30" customHeight="1" x14ac:dyDescent="0.15">
      <c r="A78" s="127"/>
      <c r="B78" s="137"/>
      <c r="C78" s="126"/>
      <c r="D78" s="126"/>
      <c r="E78" s="126"/>
      <c r="F78" s="153"/>
      <c r="G78" s="153"/>
      <c r="H78" s="138"/>
    </row>
    <row r="79" spans="1:11" ht="30" customHeight="1" x14ac:dyDescent="0.15">
      <c r="A79" s="67" t="s">
        <v>115</v>
      </c>
      <c r="B79" s="68">
        <f>SUM(B65:B78)</f>
        <v>0</v>
      </c>
      <c r="C79" s="219" t="s">
        <v>162</v>
      </c>
      <c r="D79" s="220"/>
      <c r="E79" s="220"/>
      <c r="F79" s="220"/>
      <c r="G79" s="220"/>
      <c r="H79" s="221"/>
    </row>
    <row r="81" spans="1:11" ht="36.75" customHeight="1" x14ac:dyDescent="0.15">
      <c r="A81" s="222" t="s">
        <v>13</v>
      </c>
      <c r="B81" s="222"/>
      <c r="H81" s="66"/>
    </row>
    <row r="82" spans="1:11" ht="20.25" customHeight="1" x14ac:dyDescent="0.15">
      <c r="A82" s="223" t="s">
        <v>14</v>
      </c>
      <c r="B82" s="225" t="s">
        <v>19</v>
      </c>
      <c r="C82" s="227" t="s">
        <v>89</v>
      </c>
      <c r="D82" s="229" t="s">
        <v>15</v>
      </c>
      <c r="E82" s="229"/>
      <c r="F82" s="229"/>
      <c r="G82" s="230" t="s">
        <v>20</v>
      </c>
      <c r="H82" s="217" t="s">
        <v>21</v>
      </c>
    </row>
    <row r="83" spans="1:11" ht="30.75" customHeight="1" x14ac:dyDescent="0.15">
      <c r="A83" s="224"/>
      <c r="B83" s="226"/>
      <c r="C83" s="228"/>
      <c r="D83" s="128" t="s">
        <v>16</v>
      </c>
      <c r="E83" s="129" t="s">
        <v>17</v>
      </c>
      <c r="F83" s="130" t="s">
        <v>18</v>
      </c>
      <c r="G83" s="231"/>
      <c r="H83" s="218"/>
    </row>
    <row r="84" spans="1:11" ht="13.5" customHeight="1" x14ac:dyDescent="0.15">
      <c r="A84" s="131"/>
      <c r="B84" s="132" t="s">
        <v>9</v>
      </c>
      <c r="C84" s="106"/>
      <c r="D84" s="133"/>
      <c r="E84" s="134"/>
      <c r="F84" s="106"/>
      <c r="G84" s="135"/>
      <c r="H84" s="136"/>
    </row>
    <row r="85" spans="1:11" ht="30" customHeight="1" x14ac:dyDescent="0.15">
      <c r="A85" s="112"/>
      <c r="B85" s="113"/>
      <c r="C85" s="115"/>
      <c r="D85" s="114"/>
      <c r="E85" s="115"/>
      <c r="F85" s="155"/>
      <c r="G85" s="115"/>
      <c r="H85" s="117"/>
      <c r="J85" s="31" t="s">
        <v>91</v>
      </c>
      <c r="K85" s="31">
        <f>SUMIF(C85:C98,J85,B85:B98)</f>
        <v>0</v>
      </c>
    </row>
    <row r="86" spans="1:11" ht="30" customHeight="1" x14ac:dyDescent="0.15">
      <c r="A86" s="118"/>
      <c r="B86" s="119"/>
      <c r="C86" s="115"/>
      <c r="D86" s="120"/>
      <c r="E86" s="120"/>
      <c r="F86" s="154"/>
      <c r="G86" s="120"/>
      <c r="H86" s="122"/>
      <c r="J86" s="31" t="s">
        <v>90</v>
      </c>
      <c r="K86" s="31">
        <f>SUMIF(C85:C98,J86,B85:B98)</f>
        <v>0</v>
      </c>
    </row>
    <row r="87" spans="1:11" ht="30" customHeight="1" x14ac:dyDescent="0.15">
      <c r="A87" s="112"/>
      <c r="B87" s="119"/>
      <c r="C87" s="115"/>
      <c r="D87" s="114"/>
      <c r="E87" s="115"/>
      <c r="F87" s="155"/>
      <c r="G87" s="155"/>
      <c r="H87" s="122"/>
    </row>
    <row r="88" spans="1:11" ht="30" customHeight="1" x14ac:dyDescent="0.15">
      <c r="A88" s="118"/>
      <c r="B88" s="119"/>
      <c r="C88" s="115"/>
      <c r="D88" s="120"/>
      <c r="E88" s="120"/>
      <c r="F88" s="154"/>
      <c r="G88" s="154"/>
      <c r="H88" s="122"/>
    </row>
    <row r="89" spans="1:11" ht="30" customHeight="1" x14ac:dyDescent="0.15">
      <c r="A89" s="112"/>
      <c r="B89" s="119"/>
      <c r="C89" s="115"/>
      <c r="D89" s="114"/>
      <c r="E89" s="115"/>
      <c r="F89" s="155"/>
      <c r="G89" s="155"/>
      <c r="H89" s="122"/>
    </row>
    <row r="90" spans="1:11" ht="30" customHeight="1" x14ac:dyDescent="0.15">
      <c r="A90" s="118"/>
      <c r="B90" s="119"/>
      <c r="C90" s="115"/>
      <c r="D90" s="120"/>
      <c r="E90" s="120"/>
      <c r="F90" s="154"/>
      <c r="G90" s="154"/>
      <c r="H90" s="122"/>
    </row>
    <row r="91" spans="1:11" ht="30" customHeight="1" x14ac:dyDescent="0.15">
      <c r="A91" s="112"/>
      <c r="B91" s="119"/>
      <c r="C91" s="115"/>
      <c r="D91" s="114"/>
      <c r="E91" s="115"/>
      <c r="F91" s="155"/>
      <c r="G91" s="155"/>
      <c r="H91" s="122"/>
    </row>
    <row r="92" spans="1:11" ht="30" customHeight="1" x14ac:dyDescent="0.15">
      <c r="A92" s="118"/>
      <c r="B92" s="119"/>
      <c r="C92" s="115"/>
      <c r="D92" s="120"/>
      <c r="E92" s="120"/>
      <c r="F92" s="154"/>
      <c r="G92" s="154"/>
      <c r="H92" s="122"/>
    </row>
    <row r="93" spans="1:11" ht="30" customHeight="1" x14ac:dyDescent="0.15">
      <c r="A93" s="112"/>
      <c r="B93" s="119"/>
      <c r="C93" s="115"/>
      <c r="D93" s="114"/>
      <c r="E93" s="115"/>
      <c r="F93" s="155"/>
      <c r="G93" s="155"/>
      <c r="H93" s="122"/>
    </row>
    <row r="94" spans="1:11" ht="30" customHeight="1" x14ac:dyDescent="0.15">
      <c r="A94" s="118"/>
      <c r="B94" s="119"/>
      <c r="C94" s="115"/>
      <c r="D94" s="120"/>
      <c r="E94" s="120"/>
      <c r="F94" s="154"/>
      <c r="G94" s="154"/>
      <c r="H94" s="122"/>
    </row>
    <row r="95" spans="1:11" ht="30" customHeight="1" x14ac:dyDescent="0.15">
      <c r="A95" s="112"/>
      <c r="B95" s="119"/>
      <c r="C95" s="115"/>
      <c r="D95" s="114"/>
      <c r="E95" s="115"/>
      <c r="F95" s="155"/>
      <c r="G95" s="155"/>
      <c r="H95" s="122"/>
    </row>
    <row r="96" spans="1:11" ht="30" customHeight="1" x14ac:dyDescent="0.15">
      <c r="A96" s="118"/>
      <c r="B96" s="119"/>
      <c r="C96" s="115"/>
      <c r="D96" s="120"/>
      <c r="E96" s="120"/>
      <c r="F96" s="154"/>
      <c r="G96" s="154"/>
      <c r="H96" s="122"/>
    </row>
    <row r="97" spans="1:11" ht="30" customHeight="1" x14ac:dyDescent="0.15">
      <c r="A97" s="112"/>
      <c r="B97" s="119"/>
      <c r="C97" s="115"/>
      <c r="D97" s="114"/>
      <c r="E97" s="115"/>
      <c r="F97" s="155"/>
      <c r="G97" s="155"/>
      <c r="H97" s="122"/>
    </row>
    <row r="98" spans="1:11" ht="30" customHeight="1" x14ac:dyDescent="0.15">
      <c r="A98" s="127"/>
      <c r="B98" s="137"/>
      <c r="C98" s="126"/>
      <c r="D98" s="126"/>
      <c r="E98" s="126"/>
      <c r="F98" s="153"/>
      <c r="G98" s="153"/>
      <c r="H98" s="138"/>
    </row>
    <row r="99" spans="1:11" ht="30" customHeight="1" thickBot="1" x14ac:dyDescent="0.2">
      <c r="A99" s="67" t="s">
        <v>115</v>
      </c>
      <c r="B99" s="68">
        <f>SUM(B85:B98)</f>
        <v>0</v>
      </c>
      <c r="C99" s="219" t="s">
        <v>162</v>
      </c>
      <c r="D99" s="220"/>
      <c r="E99" s="220"/>
      <c r="F99" s="220"/>
      <c r="G99" s="220"/>
      <c r="H99" s="221"/>
    </row>
    <row r="100" spans="1:11" ht="30" customHeight="1" thickTop="1" x14ac:dyDescent="0.15">
      <c r="I100" s="177" t="s">
        <v>92</v>
      </c>
      <c r="J100" s="178" t="s">
        <v>91</v>
      </c>
      <c r="K100" s="179">
        <f>SUM(K85,K65,K45,K25,K5)</f>
        <v>0</v>
      </c>
    </row>
    <row r="101" spans="1:11" ht="30" customHeight="1" thickBot="1" x14ac:dyDescent="0.2">
      <c r="I101" s="180"/>
      <c r="J101" s="181" t="s">
        <v>90</v>
      </c>
      <c r="K101" s="182">
        <f>SUM(K86,K66,K46,K26,K6)</f>
        <v>0</v>
      </c>
    </row>
    <row r="102" spans="1:11" ht="30" customHeight="1" thickTop="1" x14ac:dyDescent="0.15"/>
    <row r="103" spans="1:11" ht="30" customHeight="1" x14ac:dyDescent="0.15"/>
    <row r="104" spans="1:11" ht="30" customHeight="1" x14ac:dyDescent="0.15"/>
    <row r="105" spans="1:11" ht="30" customHeight="1" x14ac:dyDescent="0.15"/>
    <row r="106" spans="1:11" ht="30" customHeight="1" x14ac:dyDescent="0.15"/>
    <row r="107" spans="1:11" ht="30" customHeight="1" x14ac:dyDescent="0.15"/>
    <row r="108" spans="1:11" ht="30" customHeight="1" x14ac:dyDescent="0.15"/>
    <row r="109" spans="1:11" ht="30" customHeight="1" x14ac:dyDescent="0.15"/>
    <row r="110" spans="1:11" ht="30" customHeight="1" x14ac:dyDescent="0.15"/>
    <row r="111" spans="1:11" ht="30" customHeight="1" x14ac:dyDescent="0.15"/>
    <row r="112" spans="1:11" ht="30" customHeight="1" x14ac:dyDescent="0.15"/>
    <row r="113" ht="30" customHeight="1" x14ac:dyDescent="0.15"/>
  </sheetData>
  <sheetProtection sheet="1" objects="1" scenarios="1" selectLockedCells="1"/>
  <mergeCells count="40">
    <mergeCell ref="A1:B1"/>
    <mergeCell ref="H2:H3"/>
    <mergeCell ref="C19:H19"/>
    <mergeCell ref="G2:G3"/>
    <mergeCell ref="A2:A3"/>
    <mergeCell ref="B2:B3"/>
    <mergeCell ref="C2:C3"/>
    <mergeCell ref="D2:F2"/>
    <mergeCell ref="A21:B21"/>
    <mergeCell ref="A22:A23"/>
    <mergeCell ref="B22:B23"/>
    <mergeCell ref="C22:C23"/>
    <mergeCell ref="D22:F22"/>
    <mergeCell ref="G22:G23"/>
    <mergeCell ref="H22:H23"/>
    <mergeCell ref="C39:H39"/>
    <mergeCell ref="C59:H59"/>
    <mergeCell ref="A61:B61"/>
    <mergeCell ref="G42:G43"/>
    <mergeCell ref="H42:H43"/>
    <mergeCell ref="A41:B41"/>
    <mergeCell ref="A42:A43"/>
    <mergeCell ref="B42:B43"/>
    <mergeCell ref="C42:C43"/>
    <mergeCell ref="D42:F42"/>
    <mergeCell ref="H62:H63"/>
    <mergeCell ref="C99:H99"/>
    <mergeCell ref="C79:H79"/>
    <mergeCell ref="A81:B81"/>
    <mergeCell ref="A82:A83"/>
    <mergeCell ref="B82:B83"/>
    <mergeCell ref="C82:C83"/>
    <mergeCell ref="D82:F82"/>
    <mergeCell ref="G82:G83"/>
    <mergeCell ref="H82:H83"/>
    <mergeCell ref="A62:A63"/>
    <mergeCell ref="B62:B63"/>
    <mergeCell ref="C62:C63"/>
    <mergeCell ref="D62:F62"/>
    <mergeCell ref="G62:G63"/>
  </mergeCells>
  <phoneticPr fontId="1"/>
  <pageMargins left="0.62992125984251968" right="0.43307086614173229" top="0.55118110236220474" bottom="0.55118110236220474" header="0.31496062992125984" footer="0.31496062992125984"/>
  <pageSetup paperSize="9" orientation="landscape" blackAndWhite="1" r:id="rId1"/>
  <headerFooter>
    <oddFooter>&amp;C&amp;P</oddFooter>
  </headerFooter>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0000000}">
          <x14:formula1>
            <xm:f>'データ（削除不可）'!$A$2:$A$4</xm:f>
          </x14:formula1>
          <xm:sqref>C5:C18 C25:C38 C45:C58 C65:C78 C85:C98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1:AG21"/>
  <sheetViews>
    <sheetView showGridLines="0" workbookViewId="0">
      <selection activeCell="Q3" sqref="Q3:U4"/>
    </sheetView>
  </sheetViews>
  <sheetFormatPr defaultRowHeight="13.5" x14ac:dyDescent="0.15"/>
  <cols>
    <col min="1" max="32" width="4.125" style="52" customWidth="1"/>
    <col min="33" max="33" width="4.125" style="71" customWidth="1"/>
    <col min="34" max="60" width="4.125" style="52" customWidth="1"/>
    <col min="61" max="16384" width="9" style="52"/>
  </cols>
  <sheetData>
    <row r="1" spans="1:33" ht="24.95" customHeight="1" x14ac:dyDescent="0.15">
      <c r="A1" s="51" t="s">
        <v>23</v>
      </c>
    </row>
    <row r="2" spans="1:33" ht="24.95" customHeight="1" x14ac:dyDescent="0.15"/>
    <row r="3" spans="1:33" ht="30" customHeight="1" x14ac:dyDescent="0.15">
      <c r="A3" s="191" t="s">
        <v>7</v>
      </c>
      <c r="B3" s="261" t="s">
        <v>24</v>
      </c>
      <c r="C3" s="262"/>
      <c r="D3" s="262"/>
      <c r="E3" s="263"/>
      <c r="F3" s="268">
        <f>+支出の部の内訳!D15</f>
        <v>0</v>
      </c>
      <c r="G3" s="269"/>
      <c r="H3" s="269"/>
      <c r="I3" s="269"/>
      <c r="J3" s="269"/>
      <c r="K3" s="72" t="s">
        <v>98</v>
      </c>
      <c r="L3" s="247" t="s">
        <v>10</v>
      </c>
      <c r="M3" s="250" t="s">
        <v>24</v>
      </c>
      <c r="N3" s="250"/>
      <c r="O3" s="250"/>
      <c r="P3" s="250"/>
      <c r="Q3" s="275"/>
      <c r="R3" s="276"/>
      <c r="S3" s="276"/>
      <c r="T3" s="276"/>
      <c r="U3" s="276"/>
      <c r="V3" s="72" t="s">
        <v>98</v>
      </c>
      <c r="W3" s="272" t="s">
        <v>11</v>
      </c>
      <c r="X3" s="250" t="s">
        <v>24</v>
      </c>
      <c r="Y3" s="250"/>
      <c r="Z3" s="250"/>
      <c r="AA3" s="250"/>
      <c r="AB3" s="243">
        <f>SUM(Q3,F3)</f>
        <v>0</v>
      </c>
      <c r="AC3" s="244"/>
      <c r="AD3" s="244"/>
      <c r="AE3" s="244"/>
      <c r="AF3" s="244"/>
      <c r="AG3" s="72" t="s">
        <v>98</v>
      </c>
    </row>
    <row r="4" spans="1:33" s="54" customFormat="1" ht="30" customHeight="1" x14ac:dyDescent="0.15">
      <c r="A4" s="191"/>
      <c r="B4" s="264"/>
      <c r="C4" s="265"/>
      <c r="D4" s="265"/>
      <c r="E4" s="266"/>
      <c r="F4" s="270"/>
      <c r="G4" s="271"/>
      <c r="H4" s="271"/>
      <c r="I4" s="271"/>
      <c r="J4" s="271"/>
      <c r="K4" s="73"/>
      <c r="L4" s="248"/>
      <c r="M4" s="250"/>
      <c r="N4" s="250"/>
      <c r="O4" s="250"/>
      <c r="P4" s="250"/>
      <c r="Q4" s="277"/>
      <c r="R4" s="278"/>
      <c r="S4" s="278"/>
      <c r="T4" s="278"/>
      <c r="U4" s="278"/>
      <c r="V4" s="73"/>
      <c r="W4" s="273"/>
      <c r="X4" s="250"/>
      <c r="Y4" s="250"/>
      <c r="Z4" s="250"/>
      <c r="AA4" s="250"/>
      <c r="AB4" s="245"/>
      <c r="AC4" s="246"/>
      <c r="AD4" s="246"/>
      <c r="AE4" s="246"/>
      <c r="AF4" s="246"/>
      <c r="AG4" s="73"/>
    </row>
    <row r="5" spans="1:33" s="54" customFormat="1" ht="30" customHeight="1" x14ac:dyDescent="0.15">
      <c r="A5" s="191"/>
      <c r="B5" s="267" t="s">
        <v>25</v>
      </c>
      <c r="C5" s="267"/>
      <c r="D5" s="267"/>
      <c r="E5" s="267"/>
      <c r="F5" s="268">
        <f>+支出の部の内訳!F15</f>
        <v>0</v>
      </c>
      <c r="G5" s="269"/>
      <c r="H5" s="269"/>
      <c r="I5" s="269"/>
      <c r="J5" s="269"/>
      <c r="K5" s="72" t="s">
        <v>98</v>
      </c>
      <c r="L5" s="248"/>
      <c r="M5" s="267" t="s">
        <v>25</v>
      </c>
      <c r="N5" s="267"/>
      <c r="O5" s="267"/>
      <c r="P5" s="267"/>
      <c r="Q5" s="275"/>
      <c r="R5" s="276"/>
      <c r="S5" s="276"/>
      <c r="T5" s="276"/>
      <c r="U5" s="276"/>
      <c r="V5" s="72" t="s">
        <v>98</v>
      </c>
      <c r="W5" s="273"/>
      <c r="X5" s="267" t="s">
        <v>25</v>
      </c>
      <c r="Y5" s="267"/>
      <c r="Z5" s="267"/>
      <c r="AA5" s="267"/>
      <c r="AB5" s="243">
        <f>SUM(Q5,F5)</f>
        <v>0</v>
      </c>
      <c r="AC5" s="244"/>
      <c r="AD5" s="244"/>
      <c r="AE5" s="244"/>
      <c r="AF5" s="244"/>
      <c r="AG5" s="72" t="s">
        <v>98</v>
      </c>
    </row>
    <row r="6" spans="1:33" s="54" customFormat="1" ht="30" customHeight="1" x14ac:dyDescent="0.15">
      <c r="A6" s="191"/>
      <c r="B6" s="267"/>
      <c r="C6" s="267"/>
      <c r="D6" s="267"/>
      <c r="E6" s="267"/>
      <c r="F6" s="270"/>
      <c r="G6" s="271"/>
      <c r="H6" s="271"/>
      <c r="I6" s="271"/>
      <c r="J6" s="271"/>
      <c r="K6" s="73"/>
      <c r="L6" s="248"/>
      <c r="M6" s="267"/>
      <c r="N6" s="267"/>
      <c r="O6" s="267"/>
      <c r="P6" s="267"/>
      <c r="Q6" s="277"/>
      <c r="R6" s="278"/>
      <c r="S6" s="278"/>
      <c r="T6" s="278"/>
      <c r="U6" s="278"/>
      <c r="V6" s="73"/>
      <c r="W6" s="273"/>
      <c r="X6" s="267"/>
      <c r="Y6" s="267"/>
      <c r="Z6" s="267"/>
      <c r="AA6" s="267"/>
      <c r="AB6" s="245"/>
      <c r="AC6" s="246"/>
      <c r="AD6" s="246"/>
      <c r="AE6" s="246"/>
      <c r="AF6" s="246"/>
      <c r="AG6" s="73"/>
    </row>
    <row r="7" spans="1:33" s="54" customFormat="1" ht="30" customHeight="1" x14ac:dyDescent="0.15">
      <c r="A7" s="191"/>
      <c r="B7" s="237" t="s">
        <v>7</v>
      </c>
      <c r="C7" s="238"/>
      <c r="D7" s="238"/>
      <c r="E7" s="239"/>
      <c r="F7" s="268">
        <f>SUM(F3:J6)</f>
        <v>0</v>
      </c>
      <c r="G7" s="269"/>
      <c r="H7" s="269"/>
      <c r="I7" s="269"/>
      <c r="J7" s="269"/>
      <c r="K7" s="72" t="s">
        <v>98</v>
      </c>
      <c r="L7" s="248"/>
      <c r="M7" s="237" t="s">
        <v>7</v>
      </c>
      <c r="N7" s="238"/>
      <c r="O7" s="238"/>
      <c r="P7" s="239"/>
      <c r="Q7" s="279">
        <f>SUM(Q3:U6)</f>
        <v>0</v>
      </c>
      <c r="R7" s="280"/>
      <c r="S7" s="280"/>
      <c r="T7" s="280"/>
      <c r="U7" s="280"/>
      <c r="V7" s="72" t="s">
        <v>98</v>
      </c>
      <c r="W7" s="273"/>
      <c r="X7" s="237" t="s">
        <v>7</v>
      </c>
      <c r="Y7" s="238"/>
      <c r="Z7" s="238"/>
      <c r="AA7" s="239"/>
      <c r="AB7" s="243">
        <f>SUM(AB3:AF6)</f>
        <v>0</v>
      </c>
      <c r="AC7" s="244"/>
      <c r="AD7" s="244"/>
      <c r="AE7" s="244"/>
      <c r="AF7" s="244"/>
      <c r="AG7" s="72" t="s">
        <v>98</v>
      </c>
    </row>
    <row r="8" spans="1:33" s="54" customFormat="1" ht="30" customHeight="1" x14ac:dyDescent="0.15">
      <c r="A8" s="191"/>
      <c r="B8" s="240"/>
      <c r="C8" s="241"/>
      <c r="D8" s="241"/>
      <c r="E8" s="242"/>
      <c r="F8" s="270"/>
      <c r="G8" s="271"/>
      <c r="H8" s="271"/>
      <c r="I8" s="271"/>
      <c r="J8" s="271"/>
      <c r="K8" s="74"/>
      <c r="L8" s="249"/>
      <c r="M8" s="240"/>
      <c r="N8" s="241"/>
      <c r="O8" s="241"/>
      <c r="P8" s="242"/>
      <c r="Q8" s="281"/>
      <c r="R8" s="282"/>
      <c r="S8" s="282"/>
      <c r="T8" s="282"/>
      <c r="U8" s="282"/>
      <c r="V8" s="74"/>
      <c r="W8" s="274"/>
      <c r="X8" s="240"/>
      <c r="Y8" s="241"/>
      <c r="Z8" s="241"/>
      <c r="AA8" s="242"/>
      <c r="AB8" s="245"/>
      <c r="AC8" s="246"/>
      <c r="AD8" s="246"/>
      <c r="AE8" s="246"/>
      <c r="AF8" s="246"/>
      <c r="AG8" s="73"/>
    </row>
    <row r="9" spans="1:33" s="54" customFormat="1" ht="24.95" customHeight="1" x14ac:dyDescent="0.15">
      <c r="AG9" s="75"/>
    </row>
    <row r="10" spans="1:33" s="54" customFormat="1" ht="24.95" customHeight="1" x14ac:dyDescent="0.15">
      <c r="AG10" s="75"/>
    </row>
    <row r="11" spans="1:33" ht="24.95" customHeight="1" x14ac:dyDescent="0.15">
      <c r="A11" s="51" t="s">
        <v>26</v>
      </c>
    </row>
    <row r="12" spans="1:33" ht="24.95" customHeight="1" x14ac:dyDescent="0.15">
      <c r="A12" s="51"/>
    </row>
    <row r="13" spans="1:33" ht="24.95" customHeight="1" x14ac:dyDescent="0.15">
      <c r="A13" s="237" t="s">
        <v>31</v>
      </c>
      <c r="B13" s="238"/>
      <c r="C13" s="238"/>
      <c r="D13" s="238"/>
      <c r="E13" s="238"/>
      <c r="F13" s="238"/>
      <c r="G13" s="238"/>
      <c r="H13" s="238"/>
      <c r="I13" s="238"/>
      <c r="J13" s="238"/>
      <c r="K13" s="239"/>
      <c r="L13" s="237" t="s">
        <v>102</v>
      </c>
      <c r="M13" s="238"/>
      <c r="N13" s="238"/>
      <c r="O13" s="238"/>
      <c r="P13" s="238"/>
      <c r="Q13" s="239"/>
      <c r="R13" s="237" t="s">
        <v>104</v>
      </c>
      <c r="S13" s="238"/>
      <c r="T13" s="238"/>
      <c r="U13" s="238"/>
      <c r="V13" s="238"/>
      <c r="W13" s="239"/>
      <c r="X13" s="237" t="s">
        <v>101</v>
      </c>
      <c r="Y13" s="238"/>
      <c r="Z13" s="238"/>
      <c r="AA13" s="238"/>
      <c r="AB13" s="238"/>
      <c r="AC13" s="238"/>
      <c r="AD13" s="238"/>
      <c r="AE13" s="238"/>
      <c r="AF13" s="238"/>
      <c r="AG13" s="239"/>
    </row>
    <row r="14" spans="1:33" ht="24.95" customHeight="1" x14ac:dyDescent="0.15">
      <c r="A14" s="240"/>
      <c r="B14" s="241"/>
      <c r="C14" s="241"/>
      <c r="D14" s="241"/>
      <c r="E14" s="241"/>
      <c r="F14" s="241"/>
      <c r="G14" s="241"/>
      <c r="H14" s="241"/>
      <c r="I14" s="241"/>
      <c r="J14" s="241"/>
      <c r="K14" s="242"/>
      <c r="L14" s="240" t="s">
        <v>103</v>
      </c>
      <c r="M14" s="241"/>
      <c r="N14" s="241"/>
      <c r="O14" s="241"/>
      <c r="P14" s="241"/>
      <c r="Q14" s="242"/>
      <c r="R14" s="240" t="s">
        <v>105</v>
      </c>
      <c r="S14" s="241"/>
      <c r="T14" s="241"/>
      <c r="U14" s="241"/>
      <c r="V14" s="241"/>
      <c r="W14" s="242"/>
      <c r="X14" s="240" t="s">
        <v>27</v>
      </c>
      <c r="Y14" s="241"/>
      <c r="Z14" s="241"/>
      <c r="AA14" s="241"/>
      <c r="AB14" s="241"/>
      <c r="AC14" s="241"/>
      <c r="AD14" s="241"/>
      <c r="AE14" s="241"/>
      <c r="AF14" s="241"/>
      <c r="AG14" s="242"/>
    </row>
    <row r="15" spans="1:33" ht="24.95" customHeight="1" x14ac:dyDescent="0.15">
      <c r="A15" s="251" t="s">
        <v>28</v>
      </c>
      <c r="B15" s="252"/>
      <c r="C15" s="252"/>
      <c r="D15" s="252"/>
      <c r="E15" s="252"/>
      <c r="F15" s="252"/>
      <c r="G15" s="252"/>
      <c r="H15" s="252"/>
      <c r="I15" s="252"/>
      <c r="J15" s="252"/>
      <c r="K15" s="253"/>
      <c r="L15" s="257"/>
      <c r="M15" s="258"/>
      <c r="N15" s="258"/>
      <c r="O15" s="258"/>
      <c r="P15" s="258"/>
      <c r="Q15" s="169" t="s">
        <v>9</v>
      </c>
      <c r="R15" s="297"/>
      <c r="S15" s="298"/>
      <c r="T15" s="298"/>
      <c r="U15" s="298"/>
      <c r="V15" s="298"/>
      <c r="W15" s="169" t="s">
        <v>29</v>
      </c>
      <c r="X15" s="287">
        <f>+L15*R15</f>
        <v>0</v>
      </c>
      <c r="Y15" s="288"/>
      <c r="Z15" s="288"/>
      <c r="AA15" s="288"/>
      <c r="AB15" s="288"/>
      <c r="AC15" s="288"/>
      <c r="AD15" s="288"/>
      <c r="AE15" s="288"/>
      <c r="AF15" s="288"/>
      <c r="AG15" s="76" t="s">
        <v>9</v>
      </c>
    </row>
    <row r="16" spans="1:33" ht="24.95" customHeight="1" x14ac:dyDescent="0.15">
      <c r="A16" s="254"/>
      <c r="B16" s="255"/>
      <c r="C16" s="255"/>
      <c r="D16" s="255"/>
      <c r="E16" s="255"/>
      <c r="F16" s="255"/>
      <c r="G16" s="255"/>
      <c r="H16" s="255"/>
      <c r="I16" s="255"/>
      <c r="J16" s="255"/>
      <c r="K16" s="256"/>
      <c r="L16" s="259"/>
      <c r="M16" s="260"/>
      <c r="N16" s="260"/>
      <c r="O16" s="260"/>
      <c r="P16" s="260"/>
      <c r="Q16" s="170" t="s">
        <v>9</v>
      </c>
      <c r="R16" s="299"/>
      <c r="S16" s="300"/>
      <c r="T16" s="300"/>
      <c r="U16" s="300"/>
      <c r="V16" s="300"/>
      <c r="W16" s="170" t="s">
        <v>29</v>
      </c>
      <c r="X16" s="289">
        <f t="shared" ref="X16:X18" si="0">+L16*R16</f>
        <v>0</v>
      </c>
      <c r="Y16" s="290"/>
      <c r="Z16" s="290"/>
      <c r="AA16" s="290"/>
      <c r="AB16" s="290"/>
      <c r="AC16" s="290"/>
      <c r="AD16" s="290"/>
      <c r="AE16" s="290"/>
      <c r="AF16" s="290"/>
      <c r="AG16" s="77" t="s">
        <v>9</v>
      </c>
    </row>
    <row r="17" spans="1:33" ht="24.95" customHeight="1" x14ac:dyDescent="0.15">
      <c r="A17" s="251" t="s">
        <v>30</v>
      </c>
      <c r="B17" s="252"/>
      <c r="C17" s="252"/>
      <c r="D17" s="252"/>
      <c r="E17" s="252"/>
      <c r="F17" s="252"/>
      <c r="G17" s="252"/>
      <c r="H17" s="252"/>
      <c r="I17" s="252"/>
      <c r="J17" s="252"/>
      <c r="K17" s="253"/>
      <c r="L17" s="257"/>
      <c r="M17" s="258"/>
      <c r="N17" s="258"/>
      <c r="O17" s="258"/>
      <c r="P17" s="258"/>
      <c r="Q17" s="171" t="s">
        <v>9</v>
      </c>
      <c r="R17" s="297"/>
      <c r="S17" s="298"/>
      <c r="T17" s="298"/>
      <c r="U17" s="298"/>
      <c r="V17" s="298"/>
      <c r="W17" s="171" t="s">
        <v>29</v>
      </c>
      <c r="X17" s="287">
        <f t="shared" si="0"/>
        <v>0</v>
      </c>
      <c r="Y17" s="288"/>
      <c r="Z17" s="288"/>
      <c r="AA17" s="288"/>
      <c r="AB17" s="288"/>
      <c r="AC17" s="288"/>
      <c r="AD17" s="288"/>
      <c r="AE17" s="288"/>
      <c r="AF17" s="288"/>
      <c r="AG17" s="76" t="s">
        <v>9</v>
      </c>
    </row>
    <row r="18" spans="1:33" ht="24.95" customHeight="1" x14ac:dyDescent="0.15">
      <c r="A18" s="254"/>
      <c r="B18" s="255"/>
      <c r="C18" s="255"/>
      <c r="D18" s="255"/>
      <c r="E18" s="255"/>
      <c r="F18" s="255"/>
      <c r="G18" s="255"/>
      <c r="H18" s="255"/>
      <c r="I18" s="255"/>
      <c r="J18" s="255"/>
      <c r="K18" s="256"/>
      <c r="L18" s="259"/>
      <c r="M18" s="260"/>
      <c r="N18" s="260"/>
      <c r="O18" s="260"/>
      <c r="P18" s="260"/>
      <c r="Q18" s="172" t="s">
        <v>9</v>
      </c>
      <c r="R18" s="299"/>
      <c r="S18" s="300"/>
      <c r="T18" s="300"/>
      <c r="U18" s="300"/>
      <c r="V18" s="300"/>
      <c r="W18" s="172" t="s">
        <v>29</v>
      </c>
      <c r="X18" s="289">
        <f t="shared" si="0"/>
        <v>0</v>
      </c>
      <c r="Y18" s="290"/>
      <c r="Z18" s="290"/>
      <c r="AA18" s="290"/>
      <c r="AB18" s="290"/>
      <c r="AC18" s="290"/>
      <c r="AD18" s="290"/>
      <c r="AE18" s="290"/>
      <c r="AF18" s="290"/>
      <c r="AG18" s="77" t="s">
        <v>9</v>
      </c>
    </row>
    <row r="19" spans="1:33" ht="24.95" customHeight="1" x14ac:dyDescent="0.15">
      <c r="A19" s="237" t="s">
        <v>7</v>
      </c>
      <c r="B19" s="238"/>
      <c r="C19" s="238"/>
      <c r="D19" s="238"/>
      <c r="E19" s="238"/>
      <c r="F19" s="238"/>
      <c r="G19" s="238"/>
      <c r="H19" s="238"/>
      <c r="I19" s="238"/>
      <c r="J19" s="238"/>
      <c r="K19" s="239"/>
      <c r="L19" s="291"/>
      <c r="M19" s="292"/>
      <c r="N19" s="292"/>
      <c r="O19" s="292"/>
      <c r="P19" s="292"/>
      <c r="Q19" s="293"/>
      <c r="R19" s="291"/>
      <c r="S19" s="292"/>
      <c r="T19" s="292"/>
      <c r="U19" s="292"/>
      <c r="V19" s="292"/>
      <c r="W19" s="293"/>
      <c r="X19" s="283">
        <f>SUM(X15:AF18)</f>
        <v>0</v>
      </c>
      <c r="Y19" s="284"/>
      <c r="Z19" s="284"/>
      <c r="AA19" s="284"/>
      <c r="AB19" s="284"/>
      <c r="AC19" s="284"/>
      <c r="AD19" s="284"/>
      <c r="AE19" s="284"/>
      <c r="AF19" s="284"/>
      <c r="AG19" s="239" t="s">
        <v>98</v>
      </c>
    </row>
    <row r="20" spans="1:33" ht="24.95" customHeight="1" x14ac:dyDescent="0.15">
      <c r="A20" s="240"/>
      <c r="B20" s="241"/>
      <c r="C20" s="241"/>
      <c r="D20" s="241"/>
      <c r="E20" s="241"/>
      <c r="F20" s="241"/>
      <c r="G20" s="241"/>
      <c r="H20" s="241"/>
      <c r="I20" s="241"/>
      <c r="J20" s="241"/>
      <c r="K20" s="242"/>
      <c r="L20" s="294"/>
      <c r="M20" s="295"/>
      <c r="N20" s="295"/>
      <c r="O20" s="295"/>
      <c r="P20" s="295"/>
      <c r="Q20" s="296"/>
      <c r="R20" s="294"/>
      <c r="S20" s="295"/>
      <c r="T20" s="295"/>
      <c r="U20" s="295"/>
      <c r="V20" s="295"/>
      <c r="W20" s="296"/>
      <c r="X20" s="285"/>
      <c r="Y20" s="286"/>
      <c r="Z20" s="286"/>
      <c r="AA20" s="286"/>
      <c r="AB20" s="286"/>
      <c r="AC20" s="286"/>
      <c r="AD20" s="286"/>
      <c r="AE20" s="286"/>
      <c r="AF20" s="286"/>
      <c r="AG20" s="242"/>
    </row>
    <row r="21" spans="1:33" ht="24.95" customHeight="1" x14ac:dyDescent="0.15"/>
  </sheetData>
  <sheetProtection sheet="1" objects="1" scenarios="1" selectLockedCells="1"/>
  <mergeCells count="47">
    <mergeCell ref="L19:Q20"/>
    <mergeCell ref="R19:W20"/>
    <mergeCell ref="R15:V15"/>
    <mergeCell ref="R16:V16"/>
    <mergeCell ref="R17:V17"/>
    <mergeCell ref="R18:V18"/>
    <mergeCell ref="AG19:AG20"/>
    <mergeCell ref="X19:AF20"/>
    <mergeCell ref="X17:AF17"/>
    <mergeCell ref="X18:AF18"/>
    <mergeCell ref="X15:AF15"/>
    <mergeCell ref="X16:AF16"/>
    <mergeCell ref="L13:Q13"/>
    <mergeCell ref="L14:Q14"/>
    <mergeCell ref="R13:W13"/>
    <mergeCell ref="R14:W14"/>
    <mergeCell ref="X5:AA6"/>
    <mergeCell ref="B7:E8"/>
    <mergeCell ref="F3:J4"/>
    <mergeCell ref="F5:J6"/>
    <mergeCell ref="F7:J8"/>
    <mergeCell ref="AB3:AF4"/>
    <mergeCell ref="AB5:AF6"/>
    <mergeCell ref="M5:P6"/>
    <mergeCell ref="W3:W8"/>
    <mergeCell ref="X3:AA4"/>
    <mergeCell ref="M7:P8"/>
    <mergeCell ref="X7:AA8"/>
    <mergeCell ref="Q3:U4"/>
    <mergeCell ref="Q5:U6"/>
    <mergeCell ref="Q7:U8"/>
    <mergeCell ref="A19:K20"/>
    <mergeCell ref="AB7:AF8"/>
    <mergeCell ref="L3:L8"/>
    <mergeCell ref="M3:P4"/>
    <mergeCell ref="X14:AG14"/>
    <mergeCell ref="X13:AG13"/>
    <mergeCell ref="A13:K14"/>
    <mergeCell ref="A15:K16"/>
    <mergeCell ref="A17:K18"/>
    <mergeCell ref="L15:P15"/>
    <mergeCell ref="L16:P16"/>
    <mergeCell ref="L17:P17"/>
    <mergeCell ref="L18:P18"/>
    <mergeCell ref="A3:A8"/>
    <mergeCell ref="B3:E4"/>
    <mergeCell ref="B5:E6"/>
  </mergeCells>
  <phoneticPr fontId="1"/>
  <pageMargins left="0.59055118110236227" right="0.51181102362204722" top="0.74803149606299213" bottom="0.74803149606299213" header="0.31496062992125984" footer="0.31496062992125984"/>
  <pageSetup paperSize="9" orientation="landscape" blackAndWhite="1"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sheetPr>
  <dimension ref="A1:I16"/>
  <sheetViews>
    <sheetView showGridLines="0" workbookViewId="0">
      <selection activeCell="S7" sqref="S7"/>
    </sheetView>
  </sheetViews>
  <sheetFormatPr defaultRowHeight="13.5" x14ac:dyDescent="0.15"/>
  <cols>
    <col min="1" max="2" width="6.625" style="60" customWidth="1"/>
    <col min="3" max="3" width="20.625" style="60" customWidth="1"/>
    <col min="4" max="4" width="28.625" style="60" customWidth="1"/>
    <col min="5" max="5" width="4.625" style="60" customWidth="1"/>
    <col min="6" max="6" width="28.625" style="60" customWidth="1"/>
    <col min="7" max="7" width="4.625" style="60" customWidth="1"/>
    <col min="8" max="8" width="28.625" style="60" customWidth="1"/>
    <col min="9" max="9" width="4.625" style="60" customWidth="1"/>
    <col min="10" max="16384" width="9" style="60"/>
  </cols>
  <sheetData>
    <row r="1" spans="1:9" ht="37.5" customHeight="1" x14ac:dyDescent="0.15">
      <c r="A1" s="78" t="s">
        <v>32</v>
      </c>
      <c r="B1" s="78"/>
      <c r="C1" s="78"/>
    </row>
    <row r="2" spans="1:9" ht="33" customHeight="1" x14ac:dyDescent="0.15">
      <c r="A2" s="306" t="s">
        <v>36</v>
      </c>
      <c r="B2" s="306"/>
      <c r="C2" s="306"/>
      <c r="D2" s="301" t="s">
        <v>33</v>
      </c>
      <c r="E2" s="302"/>
      <c r="F2" s="301" t="s">
        <v>34</v>
      </c>
      <c r="G2" s="302"/>
      <c r="H2" s="301" t="s">
        <v>7</v>
      </c>
      <c r="I2" s="302"/>
    </row>
    <row r="3" spans="1:9" ht="33" customHeight="1" x14ac:dyDescent="0.15">
      <c r="A3" s="303" t="s">
        <v>35</v>
      </c>
      <c r="B3" s="304"/>
      <c r="C3" s="305"/>
      <c r="D3" s="160">
        <f>+'支出明細＜人件費＞'!N3</f>
        <v>0</v>
      </c>
      <c r="E3" s="161" t="s">
        <v>110</v>
      </c>
      <c r="F3" s="160">
        <f>+'支出明細＜人件費＞'!N4</f>
        <v>0</v>
      </c>
      <c r="G3" s="161" t="s">
        <v>110</v>
      </c>
      <c r="H3" s="160">
        <f>SUM(D3:F3)</f>
        <v>0</v>
      </c>
      <c r="I3" s="161" t="s">
        <v>110</v>
      </c>
    </row>
    <row r="4" spans="1:9" ht="33" customHeight="1" x14ac:dyDescent="0.15">
      <c r="A4" s="307" t="s">
        <v>113</v>
      </c>
      <c r="B4" s="308"/>
      <c r="C4" s="309"/>
      <c r="D4" s="162">
        <f>SUM(D5:D6)</f>
        <v>0</v>
      </c>
      <c r="E4" s="163" t="s">
        <v>110</v>
      </c>
      <c r="F4" s="162">
        <f>SUM(F5:F6)</f>
        <v>0</v>
      </c>
      <c r="G4" s="163" t="s">
        <v>110</v>
      </c>
      <c r="H4" s="162">
        <f>SUM(D4:F4)</f>
        <v>0</v>
      </c>
      <c r="I4" s="163" t="s">
        <v>110</v>
      </c>
    </row>
    <row r="5" spans="1:9" ht="33" customHeight="1" x14ac:dyDescent="0.15">
      <c r="A5" s="79"/>
      <c r="B5" s="80" t="s">
        <v>141</v>
      </c>
      <c r="C5" s="81" t="s">
        <v>46</v>
      </c>
      <c r="D5" s="164">
        <f>+'＜家屋費（ア．選挙事務所費）＞'!P3</f>
        <v>0</v>
      </c>
      <c r="E5" s="165" t="s">
        <v>110</v>
      </c>
      <c r="F5" s="164">
        <f>+'＜家屋費（ア．選挙事務所費）＞'!P4</f>
        <v>0</v>
      </c>
      <c r="G5" s="165" t="s">
        <v>110</v>
      </c>
      <c r="H5" s="164">
        <f t="shared" ref="H5:H14" si="0">SUM(D5:F5)</f>
        <v>0</v>
      </c>
      <c r="I5" s="165" t="s">
        <v>110</v>
      </c>
    </row>
    <row r="6" spans="1:9" ht="33" customHeight="1" x14ac:dyDescent="0.15">
      <c r="A6" s="82"/>
      <c r="B6" s="83" t="s">
        <v>45</v>
      </c>
      <c r="C6" s="84" t="s">
        <v>140</v>
      </c>
      <c r="D6" s="166">
        <f>+'＜家屋費（イ．集合会場費）＞'!P3</f>
        <v>0</v>
      </c>
      <c r="E6" s="167" t="s">
        <v>110</v>
      </c>
      <c r="F6" s="166">
        <f>+'＜家屋費（イ．集合会場費）＞'!P4</f>
        <v>0</v>
      </c>
      <c r="G6" s="167" t="s">
        <v>110</v>
      </c>
      <c r="H6" s="166">
        <f t="shared" si="0"/>
        <v>0</v>
      </c>
      <c r="I6" s="167" t="s">
        <v>110</v>
      </c>
    </row>
    <row r="7" spans="1:9" ht="33" customHeight="1" x14ac:dyDescent="0.15">
      <c r="A7" s="310" t="s">
        <v>37</v>
      </c>
      <c r="B7" s="304"/>
      <c r="C7" s="305"/>
      <c r="D7" s="160">
        <f>+'＜通信費＞'!O3</f>
        <v>0</v>
      </c>
      <c r="E7" s="161" t="s">
        <v>110</v>
      </c>
      <c r="F7" s="160">
        <f>+'＜通信費＞'!O4</f>
        <v>0</v>
      </c>
      <c r="G7" s="161" t="s">
        <v>110</v>
      </c>
      <c r="H7" s="160">
        <f t="shared" si="0"/>
        <v>0</v>
      </c>
      <c r="I7" s="161" t="s">
        <v>110</v>
      </c>
    </row>
    <row r="8" spans="1:9" ht="33" customHeight="1" x14ac:dyDescent="0.15">
      <c r="A8" s="303" t="s">
        <v>38</v>
      </c>
      <c r="B8" s="304"/>
      <c r="C8" s="305"/>
      <c r="D8" s="160">
        <f>+'＜交通費＞'!O3</f>
        <v>0</v>
      </c>
      <c r="E8" s="161" t="s">
        <v>110</v>
      </c>
      <c r="F8" s="160">
        <f>+'＜交通費＞'!O4</f>
        <v>0</v>
      </c>
      <c r="G8" s="161" t="s">
        <v>110</v>
      </c>
      <c r="H8" s="160">
        <f t="shared" si="0"/>
        <v>0</v>
      </c>
      <c r="I8" s="161" t="s">
        <v>110</v>
      </c>
    </row>
    <row r="9" spans="1:9" ht="33" customHeight="1" x14ac:dyDescent="0.15">
      <c r="A9" s="303" t="s">
        <v>39</v>
      </c>
      <c r="B9" s="304"/>
      <c r="C9" s="305"/>
      <c r="D9" s="160">
        <f>+'＜印刷費＞'!O3</f>
        <v>0</v>
      </c>
      <c r="E9" s="161" t="s">
        <v>110</v>
      </c>
      <c r="F9" s="160">
        <f>+'＜印刷費＞'!O4</f>
        <v>0</v>
      </c>
      <c r="G9" s="161" t="s">
        <v>110</v>
      </c>
      <c r="H9" s="160">
        <f t="shared" si="0"/>
        <v>0</v>
      </c>
      <c r="I9" s="161" t="s">
        <v>110</v>
      </c>
    </row>
    <row r="10" spans="1:9" ht="33" customHeight="1" x14ac:dyDescent="0.15">
      <c r="A10" s="303" t="s">
        <v>40</v>
      </c>
      <c r="B10" s="304"/>
      <c r="C10" s="305"/>
      <c r="D10" s="160">
        <f>+'＜広告費＞'!O3</f>
        <v>0</v>
      </c>
      <c r="E10" s="161" t="s">
        <v>110</v>
      </c>
      <c r="F10" s="160">
        <f>+'＜広告費＞'!O4</f>
        <v>0</v>
      </c>
      <c r="G10" s="161" t="s">
        <v>110</v>
      </c>
      <c r="H10" s="160">
        <f t="shared" si="0"/>
        <v>0</v>
      </c>
      <c r="I10" s="161" t="s">
        <v>110</v>
      </c>
    </row>
    <row r="11" spans="1:9" ht="33" customHeight="1" x14ac:dyDescent="0.15">
      <c r="A11" s="303" t="s">
        <v>41</v>
      </c>
      <c r="B11" s="304"/>
      <c r="C11" s="305"/>
      <c r="D11" s="160">
        <f>+'＜文具費＞ '!O3</f>
        <v>0</v>
      </c>
      <c r="E11" s="161" t="s">
        <v>110</v>
      </c>
      <c r="F11" s="160">
        <f>+'＜文具費＞ '!O4</f>
        <v>0</v>
      </c>
      <c r="G11" s="161" t="s">
        <v>110</v>
      </c>
      <c r="H11" s="160">
        <f t="shared" si="0"/>
        <v>0</v>
      </c>
      <c r="I11" s="161" t="s">
        <v>110</v>
      </c>
    </row>
    <row r="12" spans="1:9" ht="33" customHeight="1" x14ac:dyDescent="0.15">
      <c r="A12" s="303" t="s">
        <v>42</v>
      </c>
      <c r="B12" s="304"/>
      <c r="C12" s="305"/>
      <c r="D12" s="160">
        <f>+'＜食料費＞'!O3</f>
        <v>0</v>
      </c>
      <c r="E12" s="161" t="s">
        <v>110</v>
      </c>
      <c r="F12" s="160">
        <f>+'＜食料費＞'!O4</f>
        <v>0</v>
      </c>
      <c r="G12" s="161" t="s">
        <v>110</v>
      </c>
      <c r="H12" s="160">
        <f t="shared" si="0"/>
        <v>0</v>
      </c>
      <c r="I12" s="161" t="s">
        <v>110</v>
      </c>
    </row>
    <row r="13" spans="1:9" ht="33" customHeight="1" x14ac:dyDescent="0.15">
      <c r="A13" s="303" t="s">
        <v>43</v>
      </c>
      <c r="B13" s="304"/>
      <c r="C13" s="305"/>
      <c r="D13" s="160">
        <f>+'＜休泊費＞'!O3</f>
        <v>0</v>
      </c>
      <c r="E13" s="161" t="s">
        <v>110</v>
      </c>
      <c r="F13" s="160">
        <f>+'＜休泊費＞'!O4</f>
        <v>0</v>
      </c>
      <c r="G13" s="161" t="s">
        <v>110</v>
      </c>
      <c r="H13" s="160">
        <f t="shared" si="0"/>
        <v>0</v>
      </c>
      <c r="I13" s="161" t="s">
        <v>110</v>
      </c>
    </row>
    <row r="14" spans="1:9" ht="33" customHeight="1" x14ac:dyDescent="0.15">
      <c r="A14" s="303" t="s">
        <v>44</v>
      </c>
      <c r="B14" s="304"/>
      <c r="C14" s="305"/>
      <c r="D14" s="160">
        <f>+'＜雑費＞'!O3</f>
        <v>0</v>
      </c>
      <c r="E14" s="161" t="s">
        <v>110</v>
      </c>
      <c r="F14" s="160">
        <f>+'＜雑費＞'!O4</f>
        <v>0</v>
      </c>
      <c r="G14" s="161" t="s">
        <v>110</v>
      </c>
      <c r="H14" s="160">
        <f t="shared" si="0"/>
        <v>0</v>
      </c>
      <c r="I14" s="161" t="s">
        <v>110</v>
      </c>
    </row>
    <row r="15" spans="1:9" ht="33" customHeight="1" x14ac:dyDescent="0.15">
      <c r="A15" s="303" t="s">
        <v>7</v>
      </c>
      <c r="B15" s="304"/>
      <c r="C15" s="305"/>
      <c r="D15" s="160">
        <f>SUM(D7:D14,D4,D3)</f>
        <v>0</v>
      </c>
      <c r="E15" s="161" t="s">
        <v>110</v>
      </c>
      <c r="F15" s="160">
        <f>SUM(F7:F14,F4,F3)</f>
        <v>0</v>
      </c>
      <c r="G15" s="161" t="s">
        <v>110</v>
      </c>
      <c r="H15" s="160">
        <f>SUM(H7:H14,H4,H3)</f>
        <v>0</v>
      </c>
      <c r="I15" s="161" t="s">
        <v>110</v>
      </c>
    </row>
    <row r="16" spans="1:9" x14ac:dyDescent="0.15">
      <c r="H16" s="57"/>
      <c r="I16" s="57"/>
    </row>
  </sheetData>
  <sheetProtection sheet="1" objects="1" scenarios="1" selectLockedCells="1"/>
  <mergeCells count="15">
    <mergeCell ref="D2:E2"/>
    <mergeCell ref="F2:G2"/>
    <mergeCell ref="H2:I2"/>
    <mergeCell ref="A15:C15"/>
    <mergeCell ref="A8:C8"/>
    <mergeCell ref="A9:C9"/>
    <mergeCell ref="A10:C10"/>
    <mergeCell ref="A11:C11"/>
    <mergeCell ref="A12:C12"/>
    <mergeCell ref="A13:C13"/>
    <mergeCell ref="A2:C2"/>
    <mergeCell ref="A3:C3"/>
    <mergeCell ref="A4:C4"/>
    <mergeCell ref="A7:C7"/>
    <mergeCell ref="A14:C14"/>
  </mergeCells>
  <phoneticPr fontId="1"/>
  <pageMargins left="0.70866141732283472" right="0.51181102362204722" top="0.74803149606299213" bottom="0.74803149606299213" header="0.31496062992125984" footer="0.31496062992125984"/>
  <pageSetup paperSize="9" orientation="landscape" blackAndWhite="1"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50"/>
  </sheetPr>
  <dimension ref="A1:N105"/>
  <sheetViews>
    <sheetView showGridLines="0" zoomScaleNormal="100" workbookViewId="0">
      <selection activeCell="A6" sqref="A6"/>
    </sheetView>
  </sheetViews>
  <sheetFormatPr defaultRowHeight="13.5" x14ac:dyDescent="0.15"/>
  <cols>
    <col min="1" max="1" width="9.625" style="31" customWidth="1"/>
    <col min="2" max="2" width="17.625" style="31" customWidth="1"/>
    <col min="3" max="4" width="16.125" style="30" customWidth="1"/>
    <col min="5" max="6" width="11.625" style="31" customWidth="1"/>
    <col min="7" max="7" width="19.625" style="31" customWidth="1"/>
    <col min="8" max="8" width="13.625" style="30" customWidth="1"/>
    <col min="9" max="9" width="15.625" style="31" customWidth="1"/>
    <col min="10" max="11" width="7.125" style="31" customWidth="1"/>
    <col min="12" max="12" width="9" style="31"/>
    <col min="13" max="13" width="13.875" style="31" bestFit="1" customWidth="1"/>
    <col min="14" max="16384" width="9" style="31"/>
  </cols>
  <sheetData>
    <row r="1" spans="1:14" ht="36.75" customHeight="1" x14ac:dyDescent="0.25">
      <c r="A1" s="85" t="s">
        <v>108</v>
      </c>
      <c r="B1" s="86"/>
      <c r="C1" s="87"/>
      <c r="D1" s="87"/>
      <c r="E1" s="88" t="s">
        <v>109</v>
      </c>
      <c r="F1" s="334" t="s">
        <v>112</v>
      </c>
      <c r="G1" s="334"/>
      <c r="H1" s="145" t="s">
        <v>123</v>
      </c>
      <c r="I1" s="339">
        <f>SUM(B20,B41,B62,B83,B104)</f>
        <v>0</v>
      </c>
      <c r="J1" s="340"/>
      <c r="K1" s="90" t="s">
        <v>124</v>
      </c>
    </row>
    <row r="2" spans="1:14" ht="5.25" customHeight="1" x14ac:dyDescent="0.15">
      <c r="A2" s="91"/>
    </row>
    <row r="3" spans="1:14" ht="20.25" customHeight="1" x14ac:dyDescent="0.15">
      <c r="A3" s="326" t="s">
        <v>133</v>
      </c>
      <c r="B3" s="328" t="s">
        <v>19</v>
      </c>
      <c r="C3" s="324" t="s">
        <v>151</v>
      </c>
      <c r="D3" s="324" t="s">
        <v>131</v>
      </c>
      <c r="E3" s="315" t="s">
        <v>48</v>
      </c>
      <c r="F3" s="316"/>
      <c r="G3" s="316"/>
      <c r="H3" s="317"/>
      <c r="I3" s="318" t="s">
        <v>125</v>
      </c>
      <c r="J3" s="335" t="s">
        <v>21</v>
      </c>
      <c r="K3" s="336"/>
      <c r="L3" s="30" t="s">
        <v>111</v>
      </c>
      <c r="M3" s="31" t="s">
        <v>80</v>
      </c>
      <c r="N3" s="31">
        <f>SUM(N6,N27,N48,N69,N90)</f>
        <v>0</v>
      </c>
    </row>
    <row r="4" spans="1:14" ht="30.75" customHeight="1" x14ac:dyDescent="0.15">
      <c r="A4" s="327"/>
      <c r="B4" s="329"/>
      <c r="C4" s="325"/>
      <c r="D4" s="325"/>
      <c r="E4" s="320" t="s">
        <v>16</v>
      </c>
      <c r="F4" s="321"/>
      <c r="G4" s="141" t="s">
        <v>17</v>
      </c>
      <c r="H4" s="146" t="s">
        <v>132</v>
      </c>
      <c r="I4" s="319"/>
      <c r="J4" s="337"/>
      <c r="K4" s="338"/>
      <c r="M4" s="31" t="s">
        <v>81</v>
      </c>
      <c r="N4" s="31">
        <f>SUM(N7,N28,N49,N70,N91)</f>
        <v>0</v>
      </c>
    </row>
    <row r="5" spans="1:14" ht="13.5" customHeight="1" x14ac:dyDescent="0.15">
      <c r="A5" s="131"/>
      <c r="B5" s="132" t="s">
        <v>9</v>
      </c>
      <c r="C5" s="106"/>
      <c r="D5" s="142"/>
      <c r="E5" s="330"/>
      <c r="F5" s="331"/>
      <c r="G5" s="134"/>
      <c r="H5" s="106"/>
      <c r="I5" s="135"/>
      <c r="J5" s="330"/>
      <c r="K5" s="332"/>
    </row>
    <row r="6" spans="1:14" ht="27.75" customHeight="1" x14ac:dyDescent="0.15">
      <c r="A6" s="173"/>
      <c r="B6" s="113"/>
      <c r="C6" s="115"/>
      <c r="D6" s="115"/>
      <c r="E6" s="150"/>
      <c r="F6" s="151"/>
      <c r="G6" s="115"/>
      <c r="H6" s="155"/>
      <c r="I6" s="115"/>
      <c r="J6" s="150"/>
      <c r="K6" s="152"/>
      <c r="M6" s="31" t="s">
        <v>80</v>
      </c>
      <c r="N6" s="31">
        <f>SUMIF(C6:C19,M6,B6:B19)</f>
        <v>0</v>
      </c>
    </row>
    <row r="7" spans="1:14" ht="30" customHeight="1" x14ac:dyDescent="0.15">
      <c r="A7" s="124"/>
      <c r="B7" s="125"/>
      <c r="C7" s="115"/>
      <c r="D7" s="120"/>
      <c r="E7" s="150"/>
      <c r="F7" s="151"/>
      <c r="G7" s="120"/>
      <c r="H7" s="154"/>
      <c r="I7" s="120"/>
      <c r="J7" s="150"/>
      <c r="K7" s="152"/>
      <c r="M7" s="31" t="s">
        <v>81</v>
      </c>
      <c r="N7" s="31">
        <f>SUMIF(C6:C19,M7,B6:B19)</f>
        <v>0</v>
      </c>
    </row>
    <row r="8" spans="1:14" ht="30" customHeight="1" x14ac:dyDescent="0.15">
      <c r="A8" s="123"/>
      <c r="B8" s="113"/>
      <c r="C8" s="115"/>
      <c r="D8" s="115"/>
      <c r="E8" s="150"/>
      <c r="F8" s="151"/>
      <c r="G8" s="115"/>
      <c r="H8" s="155"/>
      <c r="I8" s="115"/>
      <c r="J8" s="150"/>
      <c r="K8" s="152"/>
    </row>
    <row r="9" spans="1:14" ht="30" customHeight="1" x14ac:dyDescent="0.15">
      <c r="A9" s="124"/>
      <c r="B9" s="125"/>
      <c r="C9" s="115"/>
      <c r="D9" s="120"/>
      <c r="E9" s="150"/>
      <c r="F9" s="151"/>
      <c r="G9" s="120"/>
      <c r="H9" s="154"/>
      <c r="I9" s="120"/>
      <c r="J9" s="150"/>
      <c r="K9" s="152"/>
    </row>
    <row r="10" spans="1:14" ht="30" customHeight="1" x14ac:dyDescent="0.15">
      <c r="A10" s="123"/>
      <c r="B10" s="113"/>
      <c r="C10" s="115"/>
      <c r="D10" s="115"/>
      <c r="E10" s="150"/>
      <c r="F10" s="151"/>
      <c r="G10" s="115"/>
      <c r="H10" s="155"/>
      <c r="I10" s="115"/>
      <c r="J10" s="150"/>
      <c r="K10" s="152"/>
    </row>
    <row r="11" spans="1:14" ht="30" customHeight="1" x14ac:dyDescent="0.15">
      <c r="A11" s="124"/>
      <c r="B11" s="125"/>
      <c r="C11" s="115"/>
      <c r="D11" s="120"/>
      <c r="E11" s="150"/>
      <c r="F11" s="151"/>
      <c r="G11" s="120"/>
      <c r="H11" s="154"/>
      <c r="I11" s="120"/>
      <c r="J11" s="150"/>
      <c r="K11" s="152"/>
    </row>
    <row r="12" spans="1:14" ht="30" customHeight="1" x14ac:dyDescent="0.15">
      <c r="A12" s="123"/>
      <c r="B12" s="113"/>
      <c r="C12" s="115"/>
      <c r="D12" s="115"/>
      <c r="E12" s="150"/>
      <c r="F12" s="151"/>
      <c r="G12" s="115"/>
      <c r="H12" s="155"/>
      <c r="I12" s="115"/>
      <c r="J12" s="150"/>
      <c r="K12" s="152"/>
    </row>
    <row r="13" spans="1:14" ht="30" customHeight="1" x14ac:dyDescent="0.15">
      <c r="A13" s="124"/>
      <c r="B13" s="125"/>
      <c r="C13" s="115"/>
      <c r="D13" s="120"/>
      <c r="E13" s="150"/>
      <c r="F13" s="151"/>
      <c r="G13" s="120"/>
      <c r="H13" s="154"/>
      <c r="I13" s="120"/>
      <c r="J13" s="150"/>
      <c r="K13" s="152"/>
    </row>
    <row r="14" spans="1:14" ht="30" customHeight="1" x14ac:dyDescent="0.15">
      <c r="A14" s="123"/>
      <c r="B14" s="113"/>
      <c r="C14" s="115"/>
      <c r="D14" s="115"/>
      <c r="E14" s="150"/>
      <c r="F14" s="151"/>
      <c r="G14" s="115"/>
      <c r="H14" s="155"/>
      <c r="I14" s="115"/>
      <c r="J14" s="150"/>
      <c r="K14" s="152"/>
    </row>
    <row r="15" spans="1:14" ht="30" customHeight="1" x14ac:dyDescent="0.15">
      <c r="A15" s="124"/>
      <c r="B15" s="125"/>
      <c r="C15" s="115"/>
      <c r="D15" s="120"/>
      <c r="E15" s="150"/>
      <c r="F15" s="151"/>
      <c r="G15" s="120"/>
      <c r="H15" s="154"/>
      <c r="I15" s="120"/>
      <c r="J15" s="150"/>
      <c r="K15" s="152"/>
    </row>
    <row r="16" spans="1:14" ht="30" customHeight="1" x14ac:dyDescent="0.15">
      <c r="A16" s="123"/>
      <c r="B16" s="113"/>
      <c r="C16" s="115"/>
      <c r="D16" s="115"/>
      <c r="E16" s="150"/>
      <c r="F16" s="151"/>
      <c r="G16" s="115"/>
      <c r="H16" s="155"/>
      <c r="I16" s="115"/>
      <c r="J16" s="150"/>
      <c r="K16" s="152"/>
    </row>
    <row r="17" spans="1:14" ht="30" customHeight="1" x14ac:dyDescent="0.15">
      <c r="A17" s="124"/>
      <c r="B17" s="125"/>
      <c r="C17" s="115"/>
      <c r="D17" s="120"/>
      <c r="E17" s="150"/>
      <c r="F17" s="151"/>
      <c r="G17" s="120"/>
      <c r="H17" s="154"/>
      <c r="I17" s="120"/>
      <c r="J17" s="150"/>
      <c r="K17" s="152"/>
    </row>
    <row r="18" spans="1:14" ht="30" customHeight="1" x14ac:dyDescent="0.15">
      <c r="A18" s="123"/>
      <c r="B18" s="113"/>
      <c r="C18" s="115"/>
      <c r="D18" s="115"/>
      <c r="E18" s="150"/>
      <c r="F18" s="151"/>
      <c r="G18" s="115"/>
      <c r="H18" s="155"/>
      <c r="I18" s="115"/>
      <c r="J18" s="150"/>
      <c r="K18" s="152"/>
    </row>
    <row r="19" spans="1:14" ht="30" customHeight="1" x14ac:dyDescent="0.15">
      <c r="A19" s="143"/>
      <c r="B19" s="157"/>
      <c r="C19" s="126"/>
      <c r="D19" s="126"/>
      <c r="E19" s="148"/>
      <c r="F19" s="158"/>
      <c r="G19" s="126"/>
      <c r="H19" s="153"/>
      <c r="I19" s="126"/>
      <c r="J19" s="148"/>
      <c r="K19" s="149"/>
    </row>
    <row r="20" spans="1:14" ht="24.95" customHeight="1" x14ac:dyDescent="0.15">
      <c r="A20" s="311" t="s">
        <v>119</v>
      </c>
      <c r="B20" s="313">
        <f>SUM(B6:B19)</f>
        <v>0</v>
      </c>
      <c r="C20" s="322" t="s">
        <v>163</v>
      </c>
      <c r="D20" s="323"/>
      <c r="E20" s="323"/>
      <c r="F20" s="323"/>
      <c r="G20" s="323"/>
      <c r="H20" s="323"/>
      <c r="I20" s="323"/>
      <c r="J20" s="323"/>
      <c r="K20" s="323"/>
      <c r="L20" s="92"/>
    </row>
    <row r="21" spans="1:14" ht="24.95" customHeight="1" x14ac:dyDescent="0.15">
      <c r="A21" s="312"/>
      <c r="B21" s="314"/>
      <c r="C21" s="322"/>
      <c r="D21" s="323"/>
      <c r="E21" s="323"/>
      <c r="F21" s="323"/>
      <c r="G21" s="323"/>
      <c r="H21" s="323"/>
      <c r="I21" s="323"/>
      <c r="J21" s="323"/>
      <c r="K21" s="323"/>
      <c r="L21" s="92"/>
    </row>
    <row r="22" spans="1:14" ht="36.75" customHeight="1" x14ac:dyDescent="0.2">
      <c r="A22" s="333" t="s">
        <v>107</v>
      </c>
      <c r="B22" s="333"/>
      <c r="C22" s="333"/>
      <c r="D22" s="93"/>
      <c r="E22" s="88" t="s">
        <v>109</v>
      </c>
      <c r="F22" s="334" t="str">
        <f>+F1</f>
        <v>人　件　費</v>
      </c>
      <c r="G22" s="334"/>
      <c r="H22" s="94"/>
    </row>
    <row r="23" spans="1:14" ht="5.25" customHeight="1" x14ac:dyDescent="0.15">
      <c r="A23" s="91"/>
    </row>
    <row r="24" spans="1:14" ht="20.25" customHeight="1" x14ac:dyDescent="0.15">
      <c r="A24" s="326" t="s">
        <v>133</v>
      </c>
      <c r="B24" s="328" t="s">
        <v>19</v>
      </c>
      <c r="C24" s="324" t="s">
        <v>151</v>
      </c>
      <c r="D24" s="324" t="s">
        <v>54</v>
      </c>
      <c r="E24" s="315" t="s">
        <v>48</v>
      </c>
      <c r="F24" s="316"/>
      <c r="G24" s="316"/>
      <c r="H24" s="317"/>
      <c r="I24" s="318" t="s">
        <v>125</v>
      </c>
      <c r="J24" s="335" t="s">
        <v>21</v>
      </c>
      <c r="K24" s="336"/>
    </row>
    <row r="25" spans="1:14" ht="30.75" customHeight="1" x14ac:dyDescent="0.15">
      <c r="A25" s="327"/>
      <c r="B25" s="329"/>
      <c r="C25" s="325"/>
      <c r="D25" s="325"/>
      <c r="E25" s="320" t="s">
        <v>16</v>
      </c>
      <c r="F25" s="321"/>
      <c r="G25" s="141" t="s">
        <v>17</v>
      </c>
      <c r="H25" s="146" t="s">
        <v>132</v>
      </c>
      <c r="I25" s="319"/>
      <c r="J25" s="337"/>
      <c r="K25" s="338"/>
    </row>
    <row r="26" spans="1:14" ht="13.5" customHeight="1" x14ac:dyDescent="0.15">
      <c r="A26" s="131"/>
      <c r="B26" s="132" t="s">
        <v>9</v>
      </c>
      <c r="C26" s="147"/>
      <c r="D26" s="147"/>
      <c r="E26" s="330"/>
      <c r="F26" s="331"/>
      <c r="G26" s="134"/>
      <c r="H26" s="106"/>
      <c r="I26" s="135"/>
      <c r="J26" s="330"/>
      <c r="K26" s="332"/>
    </row>
    <row r="27" spans="1:14" ht="27.75" customHeight="1" x14ac:dyDescent="0.15">
      <c r="A27" s="173"/>
      <c r="B27" s="113"/>
      <c r="C27" s="115"/>
      <c r="D27" s="115"/>
      <c r="E27" s="150"/>
      <c r="F27" s="151"/>
      <c r="G27" s="115"/>
      <c r="H27" s="155"/>
      <c r="I27" s="115"/>
      <c r="J27" s="150"/>
      <c r="K27" s="152"/>
      <c r="M27" s="31" t="s">
        <v>80</v>
      </c>
      <c r="N27" s="31">
        <f>SUMIF(C27:C40,M27,B27:B40)</f>
        <v>0</v>
      </c>
    </row>
    <row r="28" spans="1:14" ht="30" customHeight="1" x14ac:dyDescent="0.15">
      <c r="A28" s="124"/>
      <c r="B28" s="125"/>
      <c r="C28" s="115"/>
      <c r="D28" s="120"/>
      <c r="E28" s="150"/>
      <c r="F28" s="151"/>
      <c r="G28" s="120"/>
      <c r="H28" s="154"/>
      <c r="I28" s="120"/>
      <c r="J28" s="150"/>
      <c r="K28" s="152"/>
      <c r="M28" s="31" t="s">
        <v>81</v>
      </c>
      <c r="N28" s="31">
        <f>SUMIF(C27:C40,M28,B27:B40)</f>
        <v>0</v>
      </c>
    </row>
    <row r="29" spans="1:14" ht="30" customHeight="1" x14ac:dyDescent="0.15">
      <c r="A29" s="123"/>
      <c r="B29" s="113"/>
      <c r="C29" s="115"/>
      <c r="D29" s="115"/>
      <c r="E29" s="150"/>
      <c r="F29" s="151"/>
      <c r="G29" s="115"/>
      <c r="H29" s="155"/>
      <c r="I29" s="115"/>
      <c r="J29" s="150"/>
      <c r="K29" s="152"/>
    </row>
    <row r="30" spans="1:14" ht="30" customHeight="1" x14ac:dyDescent="0.15">
      <c r="A30" s="124"/>
      <c r="B30" s="125"/>
      <c r="C30" s="115"/>
      <c r="D30" s="120"/>
      <c r="E30" s="150"/>
      <c r="F30" s="151"/>
      <c r="G30" s="120"/>
      <c r="H30" s="154"/>
      <c r="I30" s="120"/>
      <c r="J30" s="150"/>
      <c r="K30" s="152"/>
    </row>
    <row r="31" spans="1:14" ht="30" customHeight="1" x14ac:dyDescent="0.15">
      <c r="A31" s="123"/>
      <c r="B31" s="113"/>
      <c r="C31" s="115"/>
      <c r="D31" s="115"/>
      <c r="E31" s="150"/>
      <c r="F31" s="151"/>
      <c r="G31" s="115"/>
      <c r="H31" s="155"/>
      <c r="I31" s="115"/>
      <c r="J31" s="150"/>
      <c r="K31" s="152"/>
    </row>
    <row r="32" spans="1:14" ht="30" customHeight="1" x14ac:dyDescent="0.15">
      <c r="A32" s="124"/>
      <c r="B32" s="125"/>
      <c r="C32" s="115"/>
      <c r="D32" s="120"/>
      <c r="E32" s="150"/>
      <c r="F32" s="151"/>
      <c r="G32" s="120"/>
      <c r="H32" s="154"/>
      <c r="I32" s="120"/>
      <c r="J32" s="150"/>
      <c r="K32" s="152"/>
    </row>
    <row r="33" spans="1:14" ht="30" customHeight="1" x14ac:dyDescent="0.15">
      <c r="A33" s="123"/>
      <c r="B33" s="113"/>
      <c r="C33" s="115"/>
      <c r="D33" s="115"/>
      <c r="E33" s="150"/>
      <c r="F33" s="151"/>
      <c r="G33" s="115"/>
      <c r="H33" s="155"/>
      <c r="I33" s="115"/>
      <c r="J33" s="150"/>
      <c r="K33" s="152"/>
    </row>
    <row r="34" spans="1:14" ht="30" customHeight="1" x14ac:dyDescent="0.15">
      <c r="A34" s="124"/>
      <c r="B34" s="125"/>
      <c r="C34" s="115"/>
      <c r="D34" s="120"/>
      <c r="E34" s="150"/>
      <c r="F34" s="151"/>
      <c r="G34" s="120"/>
      <c r="H34" s="154"/>
      <c r="I34" s="120"/>
      <c r="J34" s="150"/>
      <c r="K34" s="152"/>
    </row>
    <row r="35" spans="1:14" ht="30" customHeight="1" x14ac:dyDescent="0.15">
      <c r="A35" s="123"/>
      <c r="B35" s="113"/>
      <c r="C35" s="115"/>
      <c r="D35" s="115"/>
      <c r="E35" s="150"/>
      <c r="F35" s="151"/>
      <c r="G35" s="115"/>
      <c r="H35" s="155"/>
      <c r="I35" s="115"/>
      <c r="J35" s="150"/>
      <c r="K35" s="152"/>
    </row>
    <row r="36" spans="1:14" ht="30" customHeight="1" x14ac:dyDescent="0.15">
      <c r="A36" s="124"/>
      <c r="B36" s="125"/>
      <c r="C36" s="115"/>
      <c r="D36" s="120"/>
      <c r="E36" s="150"/>
      <c r="F36" s="151"/>
      <c r="G36" s="120"/>
      <c r="H36" s="154"/>
      <c r="I36" s="120"/>
      <c r="J36" s="150"/>
      <c r="K36" s="152"/>
    </row>
    <row r="37" spans="1:14" ht="30" customHeight="1" x14ac:dyDescent="0.15">
      <c r="A37" s="123"/>
      <c r="B37" s="113"/>
      <c r="C37" s="115"/>
      <c r="D37" s="115"/>
      <c r="E37" s="150"/>
      <c r="F37" s="151"/>
      <c r="G37" s="115"/>
      <c r="H37" s="155"/>
      <c r="I37" s="115"/>
      <c r="J37" s="150"/>
      <c r="K37" s="152"/>
    </row>
    <row r="38" spans="1:14" ht="30" customHeight="1" x14ac:dyDescent="0.15">
      <c r="A38" s="124"/>
      <c r="B38" s="125"/>
      <c r="C38" s="115"/>
      <c r="D38" s="120"/>
      <c r="E38" s="150"/>
      <c r="F38" s="151"/>
      <c r="G38" s="120"/>
      <c r="H38" s="154"/>
      <c r="I38" s="120"/>
      <c r="J38" s="150"/>
      <c r="K38" s="152"/>
    </row>
    <row r="39" spans="1:14" ht="30" customHeight="1" x14ac:dyDescent="0.15">
      <c r="A39" s="123"/>
      <c r="B39" s="113"/>
      <c r="C39" s="115"/>
      <c r="D39" s="115"/>
      <c r="E39" s="150"/>
      <c r="F39" s="151"/>
      <c r="G39" s="115"/>
      <c r="H39" s="155"/>
      <c r="I39" s="115"/>
      <c r="J39" s="150"/>
      <c r="K39" s="152"/>
    </row>
    <row r="40" spans="1:14" ht="30" customHeight="1" x14ac:dyDescent="0.15">
      <c r="A40" s="143"/>
      <c r="B40" s="157"/>
      <c r="C40" s="126"/>
      <c r="D40" s="126"/>
      <c r="E40" s="148"/>
      <c r="F40" s="158"/>
      <c r="G40" s="126"/>
      <c r="H40" s="153"/>
      <c r="I40" s="126"/>
      <c r="J40" s="148"/>
      <c r="K40" s="149"/>
    </row>
    <row r="41" spans="1:14" ht="24.95" customHeight="1" x14ac:dyDescent="0.15">
      <c r="A41" s="311" t="s">
        <v>119</v>
      </c>
      <c r="B41" s="313">
        <f>SUM(B27:B40)</f>
        <v>0</v>
      </c>
      <c r="C41" s="322" t="s">
        <v>163</v>
      </c>
      <c r="D41" s="323"/>
      <c r="E41" s="323"/>
      <c r="F41" s="323"/>
      <c r="G41" s="323"/>
      <c r="H41" s="323"/>
      <c r="I41" s="323"/>
      <c r="J41" s="323"/>
      <c r="K41" s="323"/>
      <c r="L41" s="92"/>
    </row>
    <row r="42" spans="1:14" ht="24.95" customHeight="1" x14ac:dyDescent="0.15">
      <c r="A42" s="312"/>
      <c r="B42" s="314"/>
      <c r="C42" s="322"/>
      <c r="D42" s="323"/>
      <c r="E42" s="323"/>
      <c r="F42" s="323"/>
      <c r="G42" s="323"/>
      <c r="H42" s="323"/>
      <c r="I42" s="323"/>
      <c r="J42" s="323"/>
      <c r="K42" s="323"/>
      <c r="L42" s="92"/>
    </row>
    <row r="43" spans="1:14" ht="36.75" customHeight="1" x14ac:dyDescent="0.2">
      <c r="A43" s="333" t="s">
        <v>107</v>
      </c>
      <c r="B43" s="333"/>
      <c r="C43" s="333"/>
      <c r="D43" s="93"/>
      <c r="E43" s="88" t="s">
        <v>109</v>
      </c>
      <c r="F43" s="334" t="str">
        <f>+F1</f>
        <v>人　件　費</v>
      </c>
      <c r="G43" s="334"/>
      <c r="H43" s="94"/>
    </row>
    <row r="44" spans="1:14" ht="5.25" customHeight="1" x14ac:dyDescent="0.15">
      <c r="A44" s="91"/>
    </row>
    <row r="45" spans="1:14" ht="20.25" customHeight="1" x14ac:dyDescent="0.15">
      <c r="A45" s="326" t="s">
        <v>133</v>
      </c>
      <c r="B45" s="328" t="s">
        <v>19</v>
      </c>
      <c r="C45" s="324" t="s">
        <v>151</v>
      </c>
      <c r="D45" s="324" t="s">
        <v>54</v>
      </c>
      <c r="E45" s="315" t="s">
        <v>48</v>
      </c>
      <c r="F45" s="316"/>
      <c r="G45" s="316"/>
      <c r="H45" s="317"/>
      <c r="I45" s="318" t="s">
        <v>125</v>
      </c>
      <c r="J45" s="335" t="s">
        <v>21</v>
      </c>
      <c r="K45" s="336"/>
    </row>
    <row r="46" spans="1:14" ht="30.75" customHeight="1" x14ac:dyDescent="0.15">
      <c r="A46" s="327"/>
      <c r="B46" s="329"/>
      <c r="C46" s="325"/>
      <c r="D46" s="325"/>
      <c r="E46" s="320" t="s">
        <v>16</v>
      </c>
      <c r="F46" s="321"/>
      <c r="G46" s="141" t="s">
        <v>17</v>
      </c>
      <c r="H46" s="146" t="s">
        <v>132</v>
      </c>
      <c r="I46" s="319"/>
      <c r="J46" s="337"/>
      <c r="K46" s="338"/>
    </row>
    <row r="47" spans="1:14" ht="13.5" customHeight="1" x14ac:dyDescent="0.15">
      <c r="A47" s="131"/>
      <c r="B47" s="132" t="s">
        <v>9</v>
      </c>
      <c r="C47" s="147"/>
      <c r="D47" s="147"/>
      <c r="E47" s="330"/>
      <c r="F47" s="331"/>
      <c r="G47" s="134"/>
      <c r="H47" s="106"/>
      <c r="I47" s="135"/>
      <c r="J47" s="330"/>
      <c r="K47" s="332"/>
    </row>
    <row r="48" spans="1:14" ht="27.75" customHeight="1" x14ac:dyDescent="0.15">
      <c r="A48" s="173"/>
      <c r="B48" s="113"/>
      <c r="C48" s="115"/>
      <c r="D48" s="115"/>
      <c r="E48" s="150"/>
      <c r="F48" s="151"/>
      <c r="G48" s="115"/>
      <c r="H48" s="155"/>
      <c r="I48" s="115"/>
      <c r="J48" s="150"/>
      <c r="K48" s="152"/>
      <c r="M48" s="31" t="s">
        <v>80</v>
      </c>
      <c r="N48" s="31">
        <f>SUMIF(C48:C61,M48,B48:B61)</f>
        <v>0</v>
      </c>
    </row>
    <row r="49" spans="1:14" ht="30" customHeight="1" x14ac:dyDescent="0.15">
      <c r="A49" s="124"/>
      <c r="B49" s="125"/>
      <c r="C49" s="115"/>
      <c r="D49" s="120"/>
      <c r="E49" s="150"/>
      <c r="F49" s="151"/>
      <c r="G49" s="120"/>
      <c r="H49" s="154"/>
      <c r="I49" s="120"/>
      <c r="J49" s="150"/>
      <c r="K49" s="152"/>
      <c r="M49" s="31" t="s">
        <v>81</v>
      </c>
      <c r="N49" s="31">
        <f>SUMIF(C48:C61,M49,B48:B61)</f>
        <v>0</v>
      </c>
    </row>
    <row r="50" spans="1:14" ht="30" customHeight="1" x14ac:dyDescent="0.15">
      <c r="A50" s="123"/>
      <c r="B50" s="113"/>
      <c r="C50" s="115"/>
      <c r="D50" s="115"/>
      <c r="E50" s="150"/>
      <c r="F50" s="151"/>
      <c r="G50" s="115"/>
      <c r="H50" s="155"/>
      <c r="I50" s="115"/>
      <c r="J50" s="150"/>
      <c r="K50" s="152"/>
    </row>
    <row r="51" spans="1:14" ht="30" customHeight="1" x14ac:dyDescent="0.15">
      <c r="A51" s="124"/>
      <c r="B51" s="125"/>
      <c r="C51" s="115"/>
      <c r="D51" s="120"/>
      <c r="E51" s="150"/>
      <c r="F51" s="151"/>
      <c r="G51" s="120"/>
      <c r="H51" s="154"/>
      <c r="I51" s="120"/>
      <c r="J51" s="150"/>
      <c r="K51" s="152"/>
    </row>
    <row r="52" spans="1:14" ht="30" customHeight="1" x14ac:dyDescent="0.15">
      <c r="A52" s="123"/>
      <c r="B52" s="113"/>
      <c r="C52" s="115"/>
      <c r="D52" s="115"/>
      <c r="E52" s="150"/>
      <c r="F52" s="151"/>
      <c r="G52" s="115"/>
      <c r="H52" s="155"/>
      <c r="I52" s="115"/>
      <c r="J52" s="150"/>
      <c r="K52" s="152"/>
    </row>
    <row r="53" spans="1:14" ht="30" customHeight="1" x14ac:dyDescent="0.15">
      <c r="A53" s="124"/>
      <c r="B53" s="125"/>
      <c r="C53" s="115"/>
      <c r="D53" s="120"/>
      <c r="E53" s="150"/>
      <c r="F53" s="151"/>
      <c r="G53" s="120"/>
      <c r="H53" s="154"/>
      <c r="I53" s="120"/>
      <c r="J53" s="150"/>
      <c r="K53" s="152"/>
    </row>
    <row r="54" spans="1:14" ht="30" customHeight="1" x14ac:dyDescent="0.15">
      <c r="A54" s="123"/>
      <c r="B54" s="113"/>
      <c r="C54" s="115"/>
      <c r="D54" s="115"/>
      <c r="E54" s="150"/>
      <c r="F54" s="151"/>
      <c r="G54" s="115"/>
      <c r="H54" s="155"/>
      <c r="I54" s="115"/>
      <c r="J54" s="150"/>
      <c r="K54" s="152"/>
    </row>
    <row r="55" spans="1:14" ht="30" customHeight="1" x14ac:dyDescent="0.15">
      <c r="A55" s="124"/>
      <c r="B55" s="125"/>
      <c r="C55" s="115"/>
      <c r="D55" s="120"/>
      <c r="E55" s="150"/>
      <c r="F55" s="151"/>
      <c r="G55" s="120"/>
      <c r="H55" s="154"/>
      <c r="I55" s="120"/>
      <c r="J55" s="150"/>
      <c r="K55" s="152"/>
    </row>
    <row r="56" spans="1:14" ht="30" customHeight="1" x14ac:dyDescent="0.15">
      <c r="A56" s="123"/>
      <c r="B56" s="113"/>
      <c r="C56" s="115"/>
      <c r="D56" s="115"/>
      <c r="E56" s="150"/>
      <c r="F56" s="151"/>
      <c r="G56" s="115"/>
      <c r="H56" s="155"/>
      <c r="I56" s="115"/>
      <c r="J56" s="150"/>
      <c r="K56" s="152"/>
    </row>
    <row r="57" spans="1:14" ht="30" customHeight="1" x14ac:dyDescent="0.15">
      <c r="A57" s="124"/>
      <c r="B57" s="125"/>
      <c r="C57" s="115"/>
      <c r="D57" s="120"/>
      <c r="E57" s="150"/>
      <c r="F57" s="151"/>
      <c r="G57" s="120"/>
      <c r="H57" s="154"/>
      <c r="I57" s="120"/>
      <c r="J57" s="150"/>
      <c r="K57" s="152"/>
    </row>
    <row r="58" spans="1:14" ht="30" customHeight="1" x14ac:dyDescent="0.15">
      <c r="A58" s="123"/>
      <c r="B58" s="113"/>
      <c r="C58" s="115"/>
      <c r="D58" s="115"/>
      <c r="E58" s="150"/>
      <c r="F58" s="151"/>
      <c r="G58" s="115"/>
      <c r="H58" s="155"/>
      <c r="I58" s="115"/>
      <c r="J58" s="150"/>
      <c r="K58" s="152"/>
    </row>
    <row r="59" spans="1:14" ht="30" customHeight="1" x14ac:dyDescent="0.15">
      <c r="A59" s="124"/>
      <c r="B59" s="125"/>
      <c r="C59" s="115"/>
      <c r="D59" s="120"/>
      <c r="E59" s="150"/>
      <c r="F59" s="151"/>
      <c r="G59" s="120"/>
      <c r="H59" s="154"/>
      <c r="I59" s="120"/>
      <c r="J59" s="150"/>
      <c r="K59" s="152"/>
    </row>
    <row r="60" spans="1:14" ht="30" customHeight="1" x14ac:dyDescent="0.15">
      <c r="A60" s="123"/>
      <c r="B60" s="113"/>
      <c r="C60" s="115"/>
      <c r="D60" s="115"/>
      <c r="E60" s="150"/>
      <c r="F60" s="151"/>
      <c r="G60" s="115"/>
      <c r="H60" s="155"/>
      <c r="I60" s="115"/>
      <c r="J60" s="150"/>
      <c r="K60" s="152"/>
    </row>
    <row r="61" spans="1:14" ht="30" customHeight="1" x14ac:dyDescent="0.15">
      <c r="A61" s="143"/>
      <c r="B61" s="157"/>
      <c r="C61" s="126"/>
      <c r="D61" s="126"/>
      <c r="E61" s="148"/>
      <c r="F61" s="158"/>
      <c r="G61" s="126"/>
      <c r="H61" s="153"/>
      <c r="I61" s="126"/>
      <c r="J61" s="148"/>
      <c r="K61" s="149"/>
    </row>
    <row r="62" spans="1:14" ht="24.95" customHeight="1" x14ac:dyDescent="0.15">
      <c r="A62" s="311" t="s">
        <v>119</v>
      </c>
      <c r="B62" s="313">
        <f>SUM(B48:B61)</f>
        <v>0</v>
      </c>
      <c r="C62" s="322" t="s">
        <v>163</v>
      </c>
      <c r="D62" s="323"/>
      <c r="E62" s="323"/>
      <c r="F62" s="323"/>
      <c r="G62" s="323"/>
      <c r="H62" s="323"/>
      <c r="I62" s="323"/>
      <c r="J62" s="323"/>
      <c r="K62" s="323"/>
      <c r="L62" s="92"/>
    </row>
    <row r="63" spans="1:14" ht="24.95" customHeight="1" x14ac:dyDescent="0.15">
      <c r="A63" s="312"/>
      <c r="B63" s="314"/>
      <c r="C63" s="322"/>
      <c r="D63" s="323"/>
      <c r="E63" s="323"/>
      <c r="F63" s="323"/>
      <c r="G63" s="323"/>
      <c r="H63" s="323"/>
      <c r="I63" s="323"/>
      <c r="J63" s="323"/>
      <c r="K63" s="323"/>
      <c r="L63" s="92"/>
    </row>
    <row r="64" spans="1:14" ht="36.75" customHeight="1" x14ac:dyDescent="0.2">
      <c r="A64" s="333" t="s">
        <v>107</v>
      </c>
      <c r="B64" s="333"/>
      <c r="C64" s="333"/>
      <c r="D64" s="93"/>
      <c r="E64" s="88" t="s">
        <v>109</v>
      </c>
      <c r="F64" s="334" t="str">
        <f>+F1</f>
        <v>人　件　費</v>
      </c>
      <c r="G64" s="334"/>
      <c r="H64" s="94"/>
    </row>
    <row r="65" spans="1:14" ht="5.25" customHeight="1" x14ac:dyDescent="0.15">
      <c r="A65" s="91"/>
    </row>
    <row r="66" spans="1:14" ht="20.25" customHeight="1" x14ac:dyDescent="0.15">
      <c r="A66" s="326" t="s">
        <v>133</v>
      </c>
      <c r="B66" s="328" t="s">
        <v>19</v>
      </c>
      <c r="C66" s="324" t="s">
        <v>151</v>
      </c>
      <c r="D66" s="324" t="s">
        <v>54</v>
      </c>
      <c r="E66" s="315" t="s">
        <v>48</v>
      </c>
      <c r="F66" s="316"/>
      <c r="G66" s="316"/>
      <c r="H66" s="317"/>
      <c r="I66" s="318" t="s">
        <v>125</v>
      </c>
      <c r="J66" s="335" t="s">
        <v>21</v>
      </c>
      <c r="K66" s="336"/>
    </row>
    <row r="67" spans="1:14" ht="30.75" customHeight="1" x14ac:dyDescent="0.15">
      <c r="A67" s="327"/>
      <c r="B67" s="329"/>
      <c r="C67" s="325"/>
      <c r="D67" s="325"/>
      <c r="E67" s="320" t="s">
        <v>16</v>
      </c>
      <c r="F67" s="321"/>
      <c r="G67" s="141" t="s">
        <v>17</v>
      </c>
      <c r="H67" s="146" t="s">
        <v>132</v>
      </c>
      <c r="I67" s="319"/>
      <c r="J67" s="337"/>
      <c r="K67" s="338"/>
    </row>
    <row r="68" spans="1:14" ht="13.5" customHeight="1" x14ac:dyDescent="0.15">
      <c r="A68" s="131"/>
      <c r="B68" s="132" t="s">
        <v>9</v>
      </c>
      <c r="C68" s="147"/>
      <c r="D68" s="147"/>
      <c r="E68" s="330"/>
      <c r="F68" s="331"/>
      <c r="G68" s="134"/>
      <c r="H68" s="106"/>
      <c r="I68" s="135"/>
      <c r="J68" s="330"/>
      <c r="K68" s="332"/>
    </row>
    <row r="69" spans="1:14" ht="27.75" customHeight="1" x14ac:dyDescent="0.15">
      <c r="A69" s="173"/>
      <c r="B69" s="113"/>
      <c r="C69" s="115"/>
      <c r="D69" s="115"/>
      <c r="E69" s="150"/>
      <c r="F69" s="151"/>
      <c r="G69" s="115"/>
      <c r="H69" s="155"/>
      <c r="I69" s="115"/>
      <c r="J69" s="150"/>
      <c r="K69" s="152"/>
      <c r="M69" s="31" t="s">
        <v>80</v>
      </c>
      <c r="N69" s="31">
        <f>SUMIF(C69:C82,M69,B69:B82)</f>
        <v>0</v>
      </c>
    </row>
    <row r="70" spans="1:14" ht="30" customHeight="1" x14ac:dyDescent="0.15">
      <c r="A70" s="124"/>
      <c r="B70" s="125"/>
      <c r="C70" s="115"/>
      <c r="D70" s="120"/>
      <c r="E70" s="150"/>
      <c r="F70" s="151"/>
      <c r="G70" s="120"/>
      <c r="H70" s="154"/>
      <c r="I70" s="120"/>
      <c r="J70" s="150"/>
      <c r="K70" s="152"/>
      <c r="M70" s="31" t="s">
        <v>81</v>
      </c>
      <c r="N70" s="31">
        <f>SUMIF(C69:C82,M70,B69:B82)</f>
        <v>0</v>
      </c>
    </row>
    <row r="71" spans="1:14" ht="30" customHeight="1" x14ac:dyDescent="0.15">
      <c r="A71" s="123"/>
      <c r="B71" s="113"/>
      <c r="C71" s="115"/>
      <c r="D71" s="115"/>
      <c r="E71" s="150"/>
      <c r="F71" s="151"/>
      <c r="G71" s="115"/>
      <c r="H71" s="155"/>
      <c r="I71" s="115"/>
      <c r="J71" s="150"/>
      <c r="K71" s="152"/>
    </row>
    <row r="72" spans="1:14" ht="30" customHeight="1" x14ac:dyDescent="0.15">
      <c r="A72" s="124"/>
      <c r="B72" s="125"/>
      <c r="C72" s="115"/>
      <c r="D72" s="120"/>
      <c r="E72" s="150"/>
      <c r="F72" s="151"/>
      <c r="G72" s="120"/>
      <c r="H72" s="154"/>
      <c r="I72" s="120"/>
      <c r="J72" s="150"/>
      <c r="K72" s="152"/>
    </row>
    <row r="73" spans="1:14" ht="30" customHeight="1" x14ac:dyDescent="0.15">
      <c r="A73" s="123"/>
      <c r="B73" s="113"/>
      <c r="C73" s="115"/>
      <c r="D73" s="115"/>
      <c r="E73" s="150"/>
      <c r="F73" s="151"/>
      <c r="G73" s="115"/>
      <c r="H73" s="155"/>
      <c r="I73" s="115"/>
      <c r="J73" s="150"/>
      <c r="K73" s="152"/>
    </row>
    <row r="74" spans="1:14" ht="30" customHeight="1" x14ac:dyDescent="0.15">
      <c r="A74" s="124"/>
      <c r="B74" s="125"/>
      <c r="C74" s="115"/>
      <c r="D74" s="120"/>
      <c r="E74" s="150"/>
      <c r="F74" s="151"/>
      <c r="G74" s="120"/>
      <c r="H74" s="154"/>
      <c r="I74" s="120"/>
      <c r="J74" s="150"/>
      <c r="K74" s="152"/>
    </row>
    <row r="75" spans="1:14" ht="30" customHeight="1" x14ac:dyDescent="0.15">
      <c r="A75" s="123"/>
      <c r="B75" s="113"/>
      <c r="C75" s="115"/>
      <c r="D75" s="115"/>
      <c r="E75" s="150"/>
      <c r="F75" s="151"/>
      <c r="G75" s="115"/>
      <c r="H75" s="155"/>
      <c r="I75" s="115"/>
      <c r="J75" s="150"/>
      <c r="K75" s="152"/>
    </row>
    <row r="76" spans="1:14" ht="30" customHeight="1" x14ac:dyDescent="0.15">
      <c r="A76" s="124"/>
      <c r="B76" s="125"/>
      <c r="C76" s="115"/>
      <c r="D76" s="120"/>
      <c r="E76" s="150"/>
      <c r="F76" s="151"/>
      <c r="G76" s="120"/>
      <c r="H76" s="154"/>
      <c r="I76" s="120"/>
      <c r="J76" s="150"/>
      <c r="K76" s="152"/>
    </row>
    <row r="77" spans="1:14" ht="30" customHeight="1" x14ac:dyDescent="0.15">
      <c r="A77" s="123"/>
      <c r="B77" s="113"/>
      <c r="C77" s="115"/>
      <c r="D77" s="115"/>
      <c r="E77" s="150"/>
      <c r="F77" s="151"/>
      <c r="G77" s="115"/>
      <c r="H77" s="155"/>
      <c r="I77" s="115"/>
      <c r="J77" s="150"/>
      <c r="K77" s="152"/>
    </row>
    <row r="78" spans="1:14" ht="30" customHeight="1" x14ac:dyDescent="0.15">
      <c r="A78" s="124"/>
      <c r="B78" s="125"/>
      <c r="C78" s="115"/>
      <c r="D78" s="120"/>
      <c r="E78" s="150"/>
      <c r="F78" s="151"/>
      <c r="G78" s="120"/>
      <c r="H78" s="154"/>
      <c r="I78" s="120"/>
      <c r="J78" s="150"/>
      <c r="K78" s="152"/>
    </row>
    <row r="79" spans="1:14" ht="30" customHeight="1" x14ac:dyDescent="0.15">
      <c r="A79" s="123"/>
      <c r="B79" s="113"/>
      <c r="C79" s="115"/>
      <c r="D79" s="115"/>
      <c r="E79" s="150"/>
      <c r="F79" s="151"/>
      <c r="G79" s="115"/>
      <c r="H79" s="155"/>
      <c r="I79" s="115"/>
      <c r="J79" s="150"/>
      <c r="K79" s="152"/>
    </row>
    <row r="80" spans="1:14" ht="30" customHeight="1" x14ac:dyDescent="0.15">
      <c r="A80" s="124"/>
      <c r="B80" s="125"/>
      <c r="C80" s="115"/>
      <c r="D80" s="120"/>
      <c r="E80" s="150"/>
      <c r="F80" s="151"/>
      <c r="G80" s="120"/>
      <c r="H80" s="154"/>
      <c r="I80" s="120"/>
      <c r="J80" s="150"/>
      <c r="K80" s="152"/>
    </row>
    <row r="81" spans="1:14" ht="30" customHeight="1" x14ac:dyDescent="0.15">
      <c r="A81" s="123"/>
      <c r="B81" s="113"/>
      <c r="C81" s="115"/>
      <c r="D81" s="115"/>
      <c r="E81" s="150"/>
      <c r="F81" s="151"/>
      <c r="G81" s="115"/>
      <c r="H81" s="155"/>
      <c r="I81" s="115"/>
      <c r="J81" s="150"/>
      <c r="K81" s="152"/>
    </row>
    <row r="82" spans="1:14" ht="30" customHeight="1" x14ac:dyDescent="0.15">
      <c r="A82" s="143"/>
      <c r="B82" s="157"/>
      <c r="C82" s="126"/>
      <c r="D82" s="126"/>
      <c r="E82" s="148"/>
      <c r="F82" s="158"/>
      <c r="G82" s="126"/>
      <c r="H82" s="153"/>
      <c r="I82" s="126"/>
      <c r="J82" s="148"/>
      <c r="K82" s="149"/>
    </row>
    <row r="83" spans="1:14" ht="24.95" customHeight="1" x14ac:dyDescent="0.15">
      <c r="A83" s="311" t="s">
        <v>119</v>
      </c>
      <c r="B83" s="313">
        <f>SUM(B69:B82)</f>
        <v>0</v>
      </c>
      <c r="C83" s="322" t="s">
        <v>163</v>
      </c>
      <c r="D83" s="323"/>
      <c r="E83" s="323"/>
      <c r="F83" s="323"/>
      <c r="G83" s="323"/>
      <c r="H83" s="323"/>
      <c r="I83" s="323"/>
      <c r="J83" s="323"/>
      <c r="K83" s="323"/>
      <c r="L83" s="92"/>
    </row>
    <row r="84" spans="1:14" ht="24.95" customHeight="1" x14ac:dyDescent="0.15">
      <c r="A84" s="312"/>
      <c r="B84" s="314"/>
      <c r="C84" s="322"/>
      <c r="D84" s="323"/>
      <c r="E84" s="323"/>
      <c r="F84" s="323"/>
      <c r="G84" s="323"/>
      <c r="H84" s="323"/>
      <c r="I84" s="323"/>
      <c r="J84" s="323"/>
      <c r="K84" s="323"/>
      <c r="L84" s="92"/>
    </row>
    <row r="85" spans="1:14" ht="36.75" customHeight="1" x14ac:dyDescent="0.2">
      <c r="A85" s="333" t="s">
        <v>107</v>
      </c>
      <c r="B85" s="333"/>
      <c r="C85" s="333"/>
      <c r="D85" s="93"/>
      <c r="E85" s="88" t="s">
        <v>109</v>
      </c>
      <c r="F85" s="334" t="str">
        <f>+F1</f>
        <v>人　件　費</v>
      </c>
      <c r="G85" s="334"/>
      <c r="H85" s="94"/>
    </row>
    <row r="86" spans="1:14" ht="5.25" customHeight="1" x14ac:dyDescent="0.15">
      <c r="A86" s="91"/>
    </row>
    <row r="87" spans="1:14" ht="20.25" customHeight="1" x14ac:dyDescent="0.15">
      <c r="A87" s="326" t="s">
        <v>133</v>
      </c>
      <c r="B87" s="328" t="s">
        <v>19</v>
      </c>
      <c r="C87" s="324" t="s">
        <v>151</v>
      </c>
      <c r="D87" s="324" t="s">
        <v>54</v>
      </c>
      <c r="E87" s="315" t="s">
        <v>48</v>
      </c>
      <c r="F87" s="316"/>
      <c r="G87" s="316"/>
      <c r="H87" s="317"/>
      <c r="I87" s="318" t="s">
        <v>125</v>
      </c>
      <c r="J87" s="335" t="s">
        <v>21</v>
      </c>
      <c r="K87" s="336"/>
    </row>
    <row r="88" spans="1:14" ht="30.75" customHeight="1" x14ac:dyDescent="0.15">
      <c r="A88" s="327"/>
      <c r="B88" s="329"/>
      <c r="C88" s="325"/>
      <c r="D88" s="325"/>
      <c r="E88" s="320" t="s">
        <v>16</v>
      </c>
      <c r="F88" s="321"/>
      <c r="G88" s="141" t="s">
        <v>17</v>
      </c>
      <c r="H88" s="146" t="s">
        <v>132</v>
      </c>
      <c r="I88" s="319"/>
      <c r="J88" s="337"/>
      <c r="K88" s="338"/>
    </row>
    <row r="89" spans="1:14" ht="13.5" customHeight="1" x14ac:dyDescent="0.15">
      <c r="A89" s="131"/>
      <c r="B89" s="132" t="s">
        <v>9</v>
      </c>
      <c r="C89" s="106"/>
      <c r="D89" s="142"/>
      <c r="E89" s="330"/>
      <c r="F89" s="331"/>
      <c r="G89" s="134"/>
      <c r="H89" s="106"/>
      <c r="I89" s="135"/>
      <c r="J89" s="330"/>
      <c r="K89" s="332"/>
    </row>
    <row r="90" spans="1:14" ht="27.75" customHeight="1" x14ac:dyDescent="0.15">
      <c r="A90" s="173"/>
      <c r="B90" s="113"/>
      <c r="C90" s="115"/>
      <c r="D90" s="115"/>
      <c r="E90" s="150"/>
      <c r="F90" s="151"/>
      <c r="G90" s="115"/>
      <c r="H90" s="155"/>
      <c r="I90" s="115"/>
      <c r="J90" s="150"/>
      <c r="K90" s="152"/>
      <c r="M90" s="31" t="s">
        <v>80</v>
      </c>
      <c r="N90" s="31">
        <f>SUMIF(C90:C103,M90,B90:B103)</f>
        <v>0</v>
      </c>
    </row>
    <row r="91" spans="1:14" ht="30" customHeight="1" x14ac:dyDescent="0.15">
      <c r="A91" s="124"/>
      <c r="B91" s="125"/>
      <c r="C91" s="115"/>
      <c r="D91" s="120"/>
      <c r="E91" s="150"/>
      <c r="F91" s="151"/>
      <c r="G91" s="120"/>
      <c r="H91" s="154"/>
      <c r="I91" s="120"/>
      <c r="J91" s="150"/>
      <c r="K91" s="152"/>
      <c r="M91" s="31" t="s">
        <v>81</v>
      </c>
      <c r="N91" s="31">
        <f>SUMIF(C90:C103,M91,B90:B103)</f>
        <v>0</v>
      </c>
    </row>
    <row r="92" spans="1:14" ht="30" customHeight="1" x14ac:dyDescent="0.15">
      <c r="A92" s="123"/>
      <c r="B92" s="113"/>
      <c r="C92" s="115"/>
      <c r="D92" s="115"/>
      <c r="E92" s="150"/>
      <c r="F92" s="151"/>
      <c r="G92" s="115"/>
      <c r="H92" s="155"/>
      <c r="I92" s="115"/>
      <c r="J92" s="150"/>
      <c r="K92" s="152"/>
    </row>
    <row r="93" spans="1:14" ht="30" customHeight="1" x14ac:dyDescent="0.15">
      <c r="A93" s="124"/>
      <c r="B93" s="125"/>
      <c r="C93" s="115"/>
      <c r="D93" s="120"/>
      <c r="E93" s="150"/>
      <c r="F93" s="151"/>
      <c r="G93" s="120"/>
      <c r="H93" s="154"/>
      <c r="I93" s="120"/>
      <c r="J93" s="150"/>
      <c r="K93" s="152"/>
    </row>
    <row r="94" spans="1:14" ht="30" customHeight="1" x14ac:dyDescent="0.15">
      <c r="A94" s="123"/>
      <c r="B94" s="113"/>
      <c r="C94" s="115"/>
      <c r="D94" s="115"/>
      <c r="E94" s="150"/>
      <c r="F94" s="151"/>
      <c r="G94" s="115"/>
      <c r="H94" s="155"/>
      <c r="I94" s="115"/>
      <c r="J94" s="150"/>
      <c r="K94" s="152"/>
    </row>
    <row r="95" spans="1:14" ht="30" customHeight="1" x14ac:dyDescent="0.15">
      <c r="A95" s="124"/>
      <c r="B95" s="125"/>
      <c r="C95" s="115"/>
      <c r="D95" s="120"/>
      <c r="E95" s="150"/>
      <c r="F95" s="151"/>
      <c r="G95" s="120"/>
      <c r="H95" s="154"/>
      <c r="I95" s="120"/>
      <c r="J95" s="150"/>
      <c r="K95" s="152"/>
    </row>
    <row r="96" spans="1:14" ht="30" customHeight="1" x14ac:dyDescent="0.15">
      <c r="A96" s="123"/>
      <c r="B96" s="113"/>
      <c r="C96" s="115"/>
      <c r="D96" s="115"/>
      <c r="E96" s="150"/>
      <c r="F96" s="151"/>
      <c r="G96" s="115"/>
      <c r="H96" s="155"/>
      <c r="I96" s="115"/>
      <c r="J96" s="150"/>
      <c r="K96" s="152"/>
    </row>
    <row r="97" spans="1:12" ht="30" customHeight="1" x14ac:dyDescent="0.15">
      <c r="A97" s="124"/>
      <c r="B97" s="125"/>
      <c r="C97" s="115"/>
      <c r="D97" s="120"/>
      <c r="E97" s="150"/>
      <c r="F97" s="151"/>
      <c r="G97" s="120"/>
      <c r="H97" s="154"/>
      <c r="I97" s="120"/>
      <c r="J97" s="150"/>
      <c r="K97" s="152"/>
    </row>
    <row r="98" spans="1:12" ht="30" customHeight="1" x14ac:dyDescent="0.15">
      <c r="A98" s="123"/>
      <c r="B98" s="113"/>
      <c r="C98" s="115"/>
      <c r="D98" s="115"/>
      <c r="E98" s="150"/>
      <c r="F98" s="151"/>
      <c r="G98" s="115"/>
      <c r="H98" s="155"/>
      <c r="I98" s="115"/>
      <c r="J98" s="150"/>
      <c r="K98" s="152"/>
    </row>
    <row r="99" spans="1:12" ht="30" customHeight="1" x14ac:dyDescent="0.15">
      <c r="A99" s="124"/>
      <c r="B99" s="125"/>
      <c r="C99" s="115"/>
      <c r="D99" s="120"/>
      <c r="E99" s="150"/>
      <c r="F99" s="151"/>
      <c r="G99" s="120"/>
      <c r="H99" s="154"/>
      <c r="I99" s="120"/>
      <c r="J99" s="150"/>
      <c r="K99" s="152"/>
    </row>
    <row r="100" spans="1:12" ht="30" customHeight="1" x14ac:dyDescent="0.15">
      <c r="A100" s="123"/>
      <c r="B100" s="113"/>
      <c r="C100" s="115"/>
      <c r="D100" s="115"/>
      <c r="E100" s="150"/>
      <c r="F100" s="151"/>
      <c r="G100" s="115"/>
      <c r="H100" s="155"/>
      <c r="I100" s="115"/>
      <c r="J100" s="150"/>
      <c r="K100" s="152"/>
    </row>
    <row r="101" spans="1:12" ht="30" customHeight="1" x14ac:dyDescent="0.15">
      <c r="A101" s="124"/>
      <c r="B101" s="125"/>
      <c r="C101" s="115"/>
      <c r="D101" s="120"/>
      <c r="E101" s="150"/>
      <c r="F101" s="151"/>
      <c r="G101" s="120"/>
      <c r="H101" s="154"/>
      <c r="I101" s="120"/>
      <c r="J101" s="150"/>
      <c r="K101" s="152"/>
    </row>
    <row r="102" spans="1:12" ht="30" customHeight="1" x14ac:dyDescent="0.15">
      <c r="A102" s="123"/>
      <c r="B102" s="113"/>
      <c r="C102" s="115"/>
      <c r="D102" s="115"/>
      <c r="E102" s="150"/>
      <c r="F102" s="151"/>
      <c r="G102" s="115"/>
      <c r="H102" s="155"/>
      <c r="I102" s="115"/>
      <c r="J102" s="150"/>
      <c r="K102" s="152"/>
    </row>
    <row r="103" spans="1:12" ht="30" customHeight="1" x14ac:dyDescent="0.15">
      <c r="A103" s="143"/>
      <c r="B103" s="157"/>
      <c r="C103" s="126"/>
      <c r="D103" s="126"/>
      <c r="E103" s="148"/>
      <c r="F103" s="158"/>
      <c r="G103" s="126"/>
      <c r="H103" s="153"/>
      <c r="I103" s="126"/>
      <c r="J103" s="148"/>
      <c r="K103" s="149"/>
    </row>
    <row r="104" spans="1:12" ht="24.95" customHeight="1" x14ac:dyDescent="0.15">
      <c r="A104" s="311" t="s">
        <v>119</v>
      </c>
      <c r="B104" s="313">
        <f>SUM(B90:B103)</f>
        <v>0</v>
      </c>
      <c r="C104" s="322" t="s">
        <v>163</v>
      </c>
      <c r="D104" s="323"/>
      <c r="E104" s="323"/>
      <c r="F104" s="323"/>
      <c r="G104" s="323"/>
      <c r="H104" s="323"/>
      <c r="I104" s="323"/>
      <c r="J104" s="323"/>
      <c r="K104" s="323"/>
      <c r="L104" s="92"/>
    </row>
    <row r="105" spans="1:12" ht="24.95" customHeight="1" x14ac:dyDescent="0.15">
      <c r="A105" s="312"/>
      <c r="B105" s="314"/>
      <c r="C105" s="322"/>
      <c r="D105" s="323"/>
      <c r="E105" s="323"/>
      <c r="F105" s="323"/>
      <c r="G105" s="323"/>
      <c r="H105" s="323"/>
      <c r="I105" s="323"/>
      <c r="J105" s="323"/>
      <c r="K105" s="323"/>
      <c r="L105" s="92"/>
    </row>
  </sheetData>
  <sheetProtection sheet="1" objects="1" scenarios="1" selectLockedCells="1"/>
  <mergeCells count="75">
    <mergeCell ref="C104:K105"/>
    <mergeCell ref="C83:K84"/>
    <mergeCell ref="C62:K63"/>
    <mergeCell ref="E88:F88"/>
    <mergeCell ref="E89:F89"/>
    <mergeCell ref="J89:K89"/>
    <mergeCell ref="F64:G64"/>
    <mergeCell ref="J66:K67"/>
    <mergeCell ref="E67:F67"/>
    <mergeCell ref="D66:D67"/>
    <mergeCell ref="D87:D88"/>
    <mergeCell ref="F1:G1"/>
    <mergeCell ref="J3:K4"/>
    <mergeCell ref="J5:K5"/>
    <mergeCell ref="E4:F4"/>
    <mergeCell ref="E5:F5"/>
    <mergeCell ref="I1:J1"/>
    <mergeCell ref="E47:F47"/>
    <mergeCell ref="J47:K47"/>
    <mergeCell ref="E45:H45"/>
    <mergeCell ref="F22:G22"/>
    <mergeCell ref="E26:F26"/>
    <mergeCell ref="J26:K26"/>
    <mergeCell ref="J24:K25"/>
    <mergeCell ref="C41:K42"/>
    <mergeCell ref="I45:I46"/>
    <mergeCell ref="F43:G43"/>
    <mergeCell ref="J45:K46"/>
    <mergeCell ref="E46:F46"/>
    <mergeCell ref="D45:D46"/>
    <mergeCell ref="A104:A105"/>
    <mergeCell ref="B104:B105"/>
    <mergeCell ref="F85:G85"/>
    <mergeCell ref="J87:K88"/>
    <mergeCell ref="A64:C64"/>
    <mergeCell ref="A66:A67"/>
    <mergeCell ref="B66:B67"/>
    <mergeCell ref="C66:C67"/>
    <mergeCell ref="E66:H66"/>
    <mergeCell ref="I66:I67"/>
    <mergeCell ref="A85:C85"/>
    <mergeCell ref="A87:A88"/>
    <mergeCell ref="B87:B88"/>
    <mergeCell ref="C87:C88"/>
    <mergeCell ref="E87:H87"/>
    <mergeCell ref="I87:I88"/>
    <mergeCell ref="A83:A84"/>
    <mergeCell ref="B83:B84"/>
    <mergeCell ref="E68:F68"/>
    <mergeCell ref="J68:K68"/>
    <mergeCell ref="A22:C22"/>
    <mergeCell ref="A24:A25"/>
    <mergeCell ref="B24:B25"/>
    <mergeCell ref="C24:C25"/>
    <mergeCell ref="A62:A63"/>
    <mergeCell ref="B62:B63"/>
    <mergeCell ref="A41:A42"/>
    <mergeCell ref="B41:B42"/>
    <mergeCell ref="A43:C43"/>
    <mergeCell ref="A45:A46"/>
    <mergeCell ref="B45:B46"/>
    <mergeCell ref="C45:C46"/>
    <mergeCell ref="A3:A4"/>
    <mergeCell ref="B3:B4"/>
    <mergeCell ref="C3:C4"/>
    <mergeCell ref="E3:H3"/>
    <mergeCell ref="I3:I4"/>
    <mergeCell ref="D3:D4"/>
    <mergeCell ref="A20:A21"/>
    <mergeCell ref="B20:B21"/>
    <mergeCell ref="E24:H24"/>
    <mergeCell ref="I24:I25"/>
    <mergeCell ref="E25:F25"/>
    <mergeCell ref="C20:K21"/>
    <mergeCell ref="D24:D25"/>
  </mergeCells>
  <phoneticPr fontId="1"/>
  <pageMargins left="0.27559055118110237" right="0.19685039370078741" top="0.55118110236220474" bottom="0.39370078740157483" header="0.31496062992125984" footer="0.31496062992125984"/>
  <pageSetup paperSize="9" orientation="landscape" blackAndWhite="1" r:id="rId1"/>
  <headerFooter>
    <oddFooter>&amp;P ページ</oddFooter>
  </headerFooter>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500-000000000000}">
          <x14:formula1>
            <xm:f>'データ（削除不可）'!$C$2:$C$4</xm:f>
          </x14:formula1>
          <xm:sqref>C69:C82 C27:C40 C48:C61 C6:C19 C90:C103</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F0"/>
  </sheetPr>
  <dimension ref="A1:P63"/>
  <sheetViews>
    <sheetView showGridLines="0" zoomScaleNormal="100" workbookViewId="0">
      <selection activeCell="A6" sqref="A6"/>
    </sheetView>
  </sheetViews>
  <sheetFormatPr defaultRowHeight="13.5" x14ac:dyDescent="0.15"/>
  <cols>
    <col min="1" max="1" width="9.625" style="31" customWidth="1"/>
    <col min="2" max="2" width="16.625" style="31" customWidth="1"/>
    <col min="3" max="4" width="16.125" style="30" customWidth="1"/>
    <col min="5" max="6" width="11.625" style="31" customWidth="1"/>
    <col min="7" max="7" width="19.625" style="31" customWidth="1"/>
    <col min="8" max="8" width="13.625" style="30" customWidth="1"/>
    <col min="9" max="9" width="15.625" style="31" customWidth="1"/>
    <col min="10" max="11" width="7.125" style="31" customWidth="1"/>
    <col min="12" max="12" width="9" style="31"/>
    <col min="13" max="13" width="13.875" style="31" bestFit="1" customWidth="1"/>
    <col min="14" max="16384" width="9" style="31"/>
  </cols>
  <sheetData>
    <row r="1" spans="1:16" ht="36.75" customHeight="1" x14ac:dyDescent="0.25">
      <c r="A1" s="85" t="s">
        <v>108</v>
      </c>
      <c r="B1" s="86"/>
      <c r="C1" s="87"/>
      <c r="D1" s="87"/>
      <c r="E1" s="88" t="s">
        <v>109</v>
      </c>
      <c r="F1" s="347" t="s">
        <v>138</v>
      </c>
      <c r="G1" s="347"/>
      <c r="H1" s="145" t="s">
        <v>123</v>
      </c>
      <c r="I1" s="339">
        <f>SUM(B20,B41,B62)</f>
        <v>0</v>
      </c>
      <c r="J1" s="340"/>
      <c r="K1" s="90" t="s">
        <v>9</v>
      </c>
    </row>
    <row r="2" spans="1:16" ht="5.25" customHeight="1" x14ac:dyDescent="0.15">
      <c r="A2" s="91"/>
    </row>
    <row r="3" spans="1:16" ht="20.25" customHeight="1" x14ac:dyDescent="0.15">
      <c r="A3" s="326" t="s">
        <v>14</v>
      </c>
      <c r="B3" s="328" t="s">
        <v>19</v>
      </c>
      <c r="C3" s="324" t="s">
        <v>151</v>
      </c>
      <c r="D3" s="324" t="s">
        <v>54</v>
      </c>
      <c r="E3" s="315" t="s">
        <v>48</v>
      </c>
      <c r="F3" s="316"/>
      <c r="G3" s="316"/>
      <c r="H3" s="317"/>
      <c r="I3" s="318" t="s">
        <v>125</v>
      </c>
      <c r="J3" s="335" t="s">
        <v>21</v>
      </c>
      <c r="K3" s="336"/>
      <c r="L3" s="30" t="s">
        <v>92</v>
      </c>
      <c r="M3" s="31" t="s">
        <v>80</v>
      </c>
      <c r="P3" s="31">
        <f>SUM(P6,P27,P48)</f>
        <v>0</v>
      </c>
    </row>
    <row r="4" spans="1:16" ht="30.75" customHeight="1" x14ac:dyDescent="0.15">
      <c r="A4" s="327"/>
      <c r="B4" s="329"/>
      <c r="C4" s="348"/>
      <c r="D4" s="325"/>
      <c r="E4" s="320" t="s">
        <v>16</v>
      </c>
      <c r="F4" s="321"/>
      <c r="G4" s="141" t="s">
        <v>17</v>
      </c>
      <c r="H4" s="146" t="s">
        <v>132</v>
      </c>
      <c r="I4" s="319"/>
      <c r="J4" s="337"/>
      <c r="K4" s="338"/>
      <c r="M4" s="31" t="s">
        <v>81</v>
      </c>
      <c r="P4" s="31">
        <f>SUM(P7,P28,P49)</f>
        <v>0</v>
      </c>
    </row>
    <row r="5" spans="1:16" ht="13.5" customHeight="1" x14ac:dyDescent="0.15">
      <c r="A5" s="131"/>
      <c r="B5" s="132" t="s">
        <v>9</v>
      </c>
      <c r="C5" s="106"/>
      <c r="D5" s="142"/>
      <c r="E5" s="330"/>
      <c r="F5" s="331"/>
      <c r="G5" s="134"/>
      <c r="H5" s="106"/>
      <c r="I5" s="135"/>
      <c r="J5" s="330"/>
      <c r="K5" s="332"/>
    </row>
    <row r="6" spans="1:16" ht="27.75" customHeight="1" x14ac:dyDescent="0.15">
      <c r="A6" s="123"/>
      <c r="B6" s="113"/>
      <c r="C6" s="115"/>
      <c r="D6" s="115"/>
      <c r="E6" s="344"/>
      <c r="F6" s="345"/>
      <c r="G6" s="115"/>
      <c r="H6" s="155"/>
      <c r="I6" s="115"/>
      <c r="J6" s="344"/>
      <c r="K6" s="346"/>
      <c r="M6" s="31" t="s">
        <v>80</v>
      </c>
      <c r="P6" s="31">
        <f>SUMIF(C6:C19,M6,B6:B19)</f>
        <v>0</v>
      </c>
    </row>
    <row r="7" spans="1:16" ht="30" customHeight="1" x14ac:dyDescent="0.15">
      <c r="A7" s="124"/>
      <c r="B7" s="125"/>
      <c r="C7" s="115"/>
      <c r="D7" s="120"/>
      <c r="E7" s="344"/>
      <c r="F7" s="345"/>
      <c r="G7" s="120"/>
      <c r="H7" s="154"/>
      <c r="I7" s="120"/>
      <c r="J7" s="344"/>
      <c r="K7" s="346"/>
      <c r="M7" s="31" t="s">
        <v>81</v>
      </c>
      <c r="P7" s="31">
        <f>SUMIF(C6:C19,M7,B6:B19)</f>
        <v>0</v>
      </c>
    </row>
    <row r="8" spans="1:16" ht="30" customHeight="1" x14ac:dyDescent="0.15">
      <c r="A8" s="123"/>
      <c r="B8" s="113"/>
      <c r="C8" s="115"/>
      <c r="D8" s="115"/>
      <c r="E8" s="344"/>
      <c r="F8" s="345"/>
      <c r="G8" s="115"/>
      <c r="H8" s="155"/>
      <c r="I8" s="115"/>
      <c r="J8" s="344"/>
      <c r="K8" s="346"/>
    </row>
    <row r="9" spans="1:16" ht="30" customHeight="1" x14ac:dyDescent="0.15">
      <c r="A9" s="124"/>
      <c r="B9" s="125"/>
      <c r="C9" s="115"/>
      <c r="D9" s="120"/>
      <c r="E9" s="344"/>
      <c r="F9" s="345"/>
      <c r="G9" s="120"/>
      <c r="H9" s="154"/>
      <c r="I9" s="120"/>
      <c r="J9" s="344"/>
      <c r="K9" s="346"/>
    </row>
    <row r="10" spans="1:16" ht="30" customHeight="1" x14ac:dyDescent="0.15">
      <c r="A10" s="123"/>
      <c r="B10" s="113"/>
      <c r="C10" s="115"/>
      <c r="D10" s="115"/>
      <c r="E10" s="344"/>
      <c r="F10" s="345"/>
      <c r="G10" s="115"/>
      <c r="H10" s="155"/>
      <c r="I10" s="115"/>
      <c r="J10" s="344"/>
      <c r="K10" s="346"/>
    </row>
    <row r="11" spans="1:16" ht="30" customHeight="1" x14ac:dyDescent="0.15">
      <c r="A11" s="124"/>
      <c r="B11" s="125"/>
      <c r="C11" s="115"/>
      <c r="D11" s="120"/>
      <c r="E11" s="344"/>
      <c r="F11" s="345"/>
      <c r="G11" s="120"/>
      <c r="H11" s="154"/>
      <c r="I11" s="120"/>
      <c r="J11" s="344"/>
      <c r="K11" s="346"/>
    </row>
    <row r="12" spans="1:16" ht="30" customHeight="1" x14ac:dyDescent="0.15">
      <c r="A12" s="123"/>
      <c r="B12" s="113"/>
      <c r="C12" s="115"/>
      <c r="D12" s="115"/>
      <c r="E12" s="344"/>
      <c r="F12" s="345"/>
      <c r="G12" s="115"/>
      <c r="H12" s="155"/>
      <c r="I12" s="115"/>
      <c r="J12" s="344"/>
      <c r="K12" s="346"/>
    </row>
    <row r="13" spans="1:16" ht="30" customHeight="1" x14ac:dyDescent="0.15">
      <c r="A13" s="124"/>
      <c r="B13" s="125"/>
      <c r="C13" s="115"/>
      <c r="D13" s="120"/>
      <c r="E13" s="344"/>
      <c r="F13" s="345"/>
      <c r="G13" s="120"/>
      <c r="H13" s="154"/>
      <c r="I13" s="120"/>
      <c r="J13" s="344"/>
      <c r="K13" s="346"/>
    </row>
    <row r="14" spans="1:16" ht="30" customHeight="1" x14ac:dyDescent="0.15">
      <c r="A14" s="123"/>
      <c r="B14" s="113"/>
      <c r="C14" s="115"/>
      <c r="D14" s="115"/>
      <c r="E14" s="344"/>
      <c r="F14" s="345"/>
      <c r="G14" s="115"/>
      <c r="H14" s="155"/>
      <c r="I14" s="115"/>
      <c r="J14" s="344"/>
      <c r="K14" s="346"/>
    </row>
    <row r="15" spans="1:16" ht="30" customHeight="1" x14ac:dyDescent="0.15">
      <c r="A15" s="124"/>
      <c r="B15" s="125"/>
      <c r="C15" s="115"/>
      <c r="D15" s="120"/>
      <c r="E15" s="344"/>
      <c r="F15" s="345"/>
      <c r="G15" s="120"/>
      <c r="H15" s="154"/>
      <c r="I15" s="120"/>
      <c r="J15" s="344"/>
      <c r="K15" s="346"/>
    </row>
    <row r="16" spans="1:16" ht="30" customHeight="1" x14ac:dyDescent="0.15">
      <c r="A16" s="123"/>
      <c r="B16" s="113"/>
      <c r="C16" s="115"/>
      <c r="D16" s="115"/>
      <c r="E16" s="344"/>
      <c r="F16" s="345"/>
      <c r="G16" s="115"/>
      <c r="H16" s="155"/>
      <c r="I16" s="115"/>
      <c r="J16" s="344"/>
      <c r="K16" s="346"/>
    </row>
    <row r="17" spans="1:16" ht="30" customHeight="1" x14ac:dyDescent="0.15">
      <c r="A17" s="124"/>
      <c r="B17" s="125"/>
      <c r="C17" s="115"/>
      <c r="D17" s="120"/>
      <c r="E17" s="344"/>
      <c r="F17" s="345"/>
      <c r="G17" s="120"/>
      <c r="H17" s="154"/>
      <c r="I17" s="120"/>
      <c r="J17" s="344"/>
      <c r="K17" s="346"/>
    </row>
    <row r="18" spans="1:16" ht="30" customHeight="1" x14ac:dyDescent="0.15">
      <c r="A18" s="123"/>
      <c r="B18" s="113"/>
      <c r="C18" s="115"/>
      <c r="D18" s="115"/>
      <c r="E18" s="344"/>
      <c r="F18" s="345"/>
      <c r="G18" s="115"/>
      <c r="H18" s="155"/>
      <c r="I18" s="115"/>
      <c r="J18" s="344"/>
      <c r="K18" s="346"/>
    </row>
    <row r="19" spans="1:16" ht="30" customHeight="1" x14ac:dyDescent="0.15">
      <c r="A19" s="143"/>
      <c r="B19" s="157"/>
      <c r="C19" s="126"/>
      <c r="D19" s="126"/>
      <c r="E19" s="341"/>
      <c r="F19" s="342"/>
      <c r="G19" s="126"/>
      <c r="H19" s="153"/>
      <c r="I19" s="126"/>
      <c r="J19" s="341"/>
      <c r="K19" s="343"/>
    </row>
    <row r="20" spans="1:16" ht="24.95" customHeight="1" x14ac:dyDescent="0.15">
      <c r="A20" s="311" t="s">
        <v>119</v>
      </c>
      <c r="B20" s="313">
        <f>SUM(B6:B19)</f>
        <v>0</v>
      </c>
      <c r="C20" s="322" t="s">
        <v>163</v>
      </c>
      <c r="D20" s="323"/>
      <c r="E20" s="323"/>
      <c r="F20" s="323"/>
      <c r="G20" s="323"/>
      <c r="H20" s="323"/>
      <c r="I20" s="323"/>
      <c r="J20" s="323"/>
      <c r="K20" s="323"/>
      <c r="L20" s="92"/>
    </row>
    <row r="21" spans="1:16" ht="24.95" customHeight="1" x14ac:dyDescent="0.15">
      <c r="A21" s="312"/>
      <c r="B21" s="314"/>
      <c r="C21" s="322"/>
      <c r="D21" s="323"/>
      <c r="E21" s="323"/>
      <c r="F21" s="323"/>
      <c r="G21" s="323"/>
      <c r="H21" s="323"/>
      <c r="I21" s="323"/>
      <c r="J21" s="323"/>
      <c r="K21" s="323"/>
      <c r="L21" s="92"/>
    </row>
    <row r="22" spans="1:16" ht="36.75" customHeight="1" x14ac:dyDescent="0.2">
      <c r="A22" s="333" t="s">
        <v>107</v>
      </c>
      <c r="B22" s="333"/>
      <c r="C22" s="333"/>
      <c r="D22" s="93"/>
      <c r="E22" s="88" t="s">
        <v>109</v>
      </c>
      <c r="F22" s="347" t="str">
        <f>+F1</f>
        <v>家屋費（ア．選挙事務所費）</v>
      </c>
      <c r="G22" s="347"/>
      <c r="H22" s="94"/>
    </row>
    <row r="23" spans="1:16" ht="5.25" customHeight="1" x14ac:dyDescent="0.15">
      <c r="A23" s="91"/>
    </row>
    <row r="24" spans="1:16" ht="20.25" customHeight="1" x14ac:dyDescent="0.15">
      <c r="A24" s="326" t="s">
        <v>14</v>
      </c>
      <c r="B24" s="328" t="s">
        <v>19</v>
      </c>
      <c r="C24" s="324" t="s">
        <v>151</v>
      </c>
      <c r="D24" s="324" t="s">
        <v>54</v>
      </c>
      <c r="E24" s="315" t="s">
        <v>48</v>
      </c>
      <c r="F24" s="316"/>
      <c r="G24" s="316"/>
      <c r="H24" s="317"/>
      <c r="I24" s="318" t="s">
        <v>125</v>
      </c>
      <c r="J24" s="335" t="s">
        <v>21</v>
      </c>
      <c r="K24" s="336"/>
    </row>
    <row r="25" spans="1:16" ht="30.75" customHeight="1" x14ac:dyDescent="0.15">
      <c r="A25" s="327"/>
      <c r="B25" s="329"/>
      <c r="C25" s="325"/>
      <c r="D25" s="325"/>
      <c r="E25" s="320" t="s">
        <v>16</v>
      </c>
      <c r="F25" s="321"/>
      <c r="G25" s="141" t="s">
        <v>17</v>
      </c>
      <c r="H25" s="146" t="s">
        <v>132</v>
      </c>
      <c r="I25" s="319"/>
      <c r="J25" s="337"/>
      <c r="K25" s="338"/>
    </row>
    <row r="26" spans="1:16" ht="13.5" customHeight="1" x14ac:dyDescent="0.15">
      <c r="A26" s="131"/>
      <c r="B26" s="132" t="s">
        <v>9</v>
      </c>
      <c r="C26" s="106"/>
      <c r="D26" s="142"/>
      <c r="E26" s="330"/>
      <c r="F26" s="331"/>
      <c r="G26" s="134"/>
      <c r="H26" s="106"/>
      <c r="I26" s="135"/>
      <c r="J26" s="330"/>
      <c r="K26" s="332"/>
    </row>
    <row r="27" spans="1:16" ht="27.75" customHeight="1" x14ac:dyDescent="0.15">
      <c r="A27" s="123"/>
      <c r="B27" s="113"/>
      <c r="C27" s="115"/>
      <c r="D27" s="115"/>
      <c r="E27" s="344"/>
      <c r="F27" s="345"/>
      <c r="G27" s="115"/>
      <c r="H27" s="155"/>
      <c r="I27" s="115"/>
      <c r="J27" s="344"/>
      <c r="K27" s="346"/>
      <c r="M27" s="31" t="s">
        <v>80</v>
      </c>
      <c r="P27" s="31">
        <f>SUMIF(C27:C40,M27,B27:B40)</f>
        <v>0</v>
      </c>
    </row>
    <row r="28" spans="1:16" ht="30" customHeight="1" x14ac:dyDescent="0.15">
      <c r="A28" s="124"/>
      <c r="B28" s="125"/>
      <c r="C28" s="115"/>
      <c r="D28" s="120"/>
      <c r="E28" s="344"/>
      <c r="F28" s="345"/>
      <c r="G28" s="120"/>
      <c r="H28" s="154"/>
      <c r="I28" s="120"/>
      <c r="J28" s="344"/>
      <c r="K28" s="346"/>
      <c r="M28" s="31" t="s">
        <v>81</v>
      </c>
      <c r="P28" s="31">
        <f>SUMIF(C27:C40,M28,B27:B40)</f>
        <v>0</v>
      </c>
    </row>
    <row r="29" spans="1:16" ht="30" customHeight="1" x14ac:dyDescent="0.15">
      <c r="A29" s="123"/>
      <c r="B29" s="113"/>
      <c r="C29" s="115"/>
      <c r="D29" s="115"/>
      <c r="E29" s="344"/>
      <c r="F29" s="345"/>
      <c r="G29" s="115"/>
      <c r="H29" s="155"/>
      <c r="I29" s="115"/>
      <c r="J29" s="344"/>
      <c r="K29" s="346"/>
    </row>
    <row r="30" spans="1:16" ht="30" customHeight="1" x14ac:dyDescent="0.15">
      <c r="A30" s="124"/>
      <c r="B30" s="125"/>
      <c r="C30" s="115"/>
      <c r="D30" s="120"/>
      <c r="E30" s="344"/>
      <c r="F30" s="345"/>
      <c r="G30" s="120"/>
      <c r="H30" s="154"/>
      <c r="I30" s="120"/>
      <c r="J30" s="344"/>
      <c r="K30" s="346"/>
    </row>
    <row r="31" spans="1:16" ht="30" customHeight="1" x14ac:dyDescent="0.15">
      <c r="A31" s="123"/>
      <c r="B31" s="113"/>
      <c r="C31" s="115"/>
      <c r="D31" s="115"/>
      <c r="E31" s="344"/>
      <c r="F31" s="345"/>
      <c r="G31" s="115"/>
      <c r="H31" s="155"/>
      <c r="I31" s="115"/>
      <c r="J31" s="344"/>
      <c r="K31" s="346"/>
    </row>
    <row r="32" spans="1:16" ht="30" customHeight="1" x14ac:dyDescent="0.15">
      <c r="A32" s="124"/>
      <c r="B32" s="125"/>
      <c r="C32" s="115"/>
      <c r="D32" s="120"/>
      <c r="E32" s="344"/>
      <c r="F32" s="345"/>
      <c r="G32" s="120"/>
      <c r="H32" s="154"/>
      <c r="I32" s="120"/>
      <c r="J32" s="344"/>
      <c r="K32" s="346"/>
    </row>
    <row r="33" spans="1:16" ht="30" customHeight="1" x14ac:dyDescent="0.15">
      <c r="A33" s="123"/>
      <c r="B33" s="113"/>
      <c r="C33" s="115"/>
      <c r="D33" s="115"/>
      <c r="E33" s="344"/>
      <c r="F33" s="345"/>
      <c r="G33" s="115"/>
      <c r="H33" s="155"/>
      <c r="I33" s="115"/>
      <c r="J33" s="344"/>
      <c r="K33" s="346"/>
    </row>
    <row r="34" spans="1:16" ht="30" customHeight="1" x14ac:dyDescent="0.15">
      <c r="A34" s="124"/>
      <c r="B34" s="125"/>
      <c r="C34" s="115"/>
      <c r="D34" s="120"/>
      <c r="E34" s="344"/>
      <c r="F34" s="345"/>
      <c r="G34" s="120"/>
      <c r="H34" s="154"/>
      <c r="I34" s="120"/>
      <c r="J34" s="344"/>
      <c r="K34" s="346"/>
    </row>
    <row r="35" spans="1:16" ht="30" customHeight="1" x14ac:dyDescent="0.15">
      <c r="A35" s="123"/>
      <c r="B35" s="113"/>
      <c r="C35" s="115"/>
      <c r="D35" s="115"/>
      <c r="E35" s="344"/>
      <c r="F35" s="345"/>
      <c r="G35" s="115"/>
      <c r="H35" s="155"/>
      <c r="I35" s="115"/>
      <c r="J35" s="344"/>
      <c r="K35" s="346"/>
    </row>
    <row r="36" spans="1:16" ht="30" customHeight="1" x14ac:dyDescent="0.15">
      <c r="A36" s="124"/>
      <c r="B36" s="125"/>
      <c r="C36" s="115"/>
      <c r="D36" s="120"/>
      <c r="E36" s="344"/>
      <c r="F36" s="345"/>
      <c r="G36" s="120"/>
      <c r="H36" s="154"/>
      <c r="I36" s="120"/>
      <c r="J36" s="344"/>
      <c r="K36" s="346"/>
    </row>
    <row r="37" spans="1:16" ht="30" customHeight="1" x14ac:dyDescent="0.15">
      <c r="A37" s="123"/>
      <c r="B37" s="113"/>
      <c r="C37" s="115"/>
      <c r="D37" s="115"/>
      <c r="E37" s="344"/>
      <c r="F37" s="345"/>
      <c r="G37" s="115"/>
      <c r="H37" s="155"/>
      <c r="I37" s="115"/>
      <c r="J37" s="344"/>
      <c r="K37" s="346"/>
    </row>
    <row r="38" spans="1:16" ht="30" customHeight="1" x14ac:dyDescent="0.15">
      <c r="A38" s="124"/>
      <c r="B38" s="125"/>
      <c r="C38" s="115"/>
      <c r="D38" s="120"/>
      <c r="E38" s="344"/>
      <c r="F38" s="345"/>
      <c r="G38" s="120"/>
      <c r="H38" s="154"/>
      <c r="I38" s="120"/>
      <c r="J38" s="344"/>
      <c r="K38" s="346"/>
    </row>
    <row r="39" spans="1:16" ht="30" customHeight="1" x14ac:dyDescent="0.15">
      <c r="A39" s="123"/>
      <c r="B39" s="113"/>
      <c r="C39" s="115"/>
      <c r="D39" s="115"/>
      <c r="E39" s="344"/>
      <c r="F39" s="345"/>
      <c r="G39" s="115"/>
      <c r="H39" s="155"/>
      <c r="I39" s="115"/>
      <c r="J39" s="344"/>
      <c r="K39" s="346"/>
    </row>
    <row r="40" spans="1:16" ht="30" customHeight="1" x14ac:dyDescent="0.15">
      <c r="A40" s="143"/>
      <c r="B40" s="157"/>
      <c r="C40" s="126"/>
      <c r="D40" s="126"/>
      <c r="E40" s="341"/>
      <c r="F40" s="342"/>
      <c r="G40" s="126"/>
      <c r="H40" s="153"/>
      <c r="I40" s="126"/>
      <c r="J40" s="341"/>
      <c r="K40" s="343"/>
    </row>
    <row r="41" spans="1:16" ht="24.95" customHeight="1" x14ac:dyDescent="0.15">
      <c r="A41" s="311" t="s">
        <v>119</v>
      </c>
      <c r="B41" s="313">
        <f>SUM(B27:B40)</f>
        <v>0</v>
      </c>
      <c r="C41" s="322" t="s">
        <v>163</v>
      </c>
      <c r="D41" s="323"/>
      <c r="E41" s="323"/>
      <c r="F41" s="323"/>
      <c r="G41" s="323"/>
      <c r="H41" s="323"/>
      <c r="I41" s="323"/>
      <c r="J41" s="323"/>
      <c r="K41" s="323"/>
      <c r="L41" s="92"/>
    </row>
    <row r="42" spans="1:16" ht="24.95" customHeight="1" x14ac:dyDescent="0.15">
      <c r="A42" s="312"/>
      <c r="B42" s="314"/>
      <c r="C42" s="322"/>
      <c r="D42" s="323"/>
      <c r="E42" s="323"/>
      <c r="F42" s="323"/>
      <c r="G42" s="323"/>
      <c r="H42" s="323"/>
      <c r="I42" s="323"/>
      <c r="J42" s="323"/>
      <c r="K42" s="323"/>
      <c r="L42" s="92"/>
    </row>
    <row r="43" spans="1:16" ht="36.75" customHeight="1" x14ac:dyDescent="0.2">
      <c r="A43" s="333" t="s">
        <v>107</v>
      </c>
      <c r="B43" s="333"/>
      <c r="C43" s="333"/>
      <c r="D43" s="93"/>
      <c r="E43" s="88" t="s">
        <v>109</v>
      </c>
      <c r="F43" s="347" t="str">
        <f>+F1</f>
        <v>家屋費（ア．選挙事務所費）</v>
      </c>
      <c r="G43" s="347"/>
      <c r="H43" s="94"/>
    </row>
    <row r="44" spans="1:16" ht="5.25" customHeight="1" x14ac:dyDescent="0.15">
      <c r="A44" s="91"/>
    </row>
    <row r="45" spans="1:16" ht="20.25" customHeight="1" x14ac:dyDescent="0.15">
      <c r="A45" s="326" t="s">
        <v>14</v>
      </c>
      <c r="B45" s="328" t="s">
        <v>19</v>
      </c>
      <c r="C45" s="324" t="s">
        <v>151</v>
      </c>
      <c r="D45" s="324" t="s">
        <v>54</v>
      </c>
      <c r="E45" s="315" t="s">
        <v>48</v>
      </c>
      <c r="F45" s="316"/>
      <c r="G45" s="316"/>
      <c r="H45" s="317"/>
      <c r="I45" s="318" t="s">
        <v>125</v>
      </c>
      <c r="J45" s="335" t="s">
        <v>21</v>
      </c>
      <c r="K45" s="336"/>
    </row>
    <row r="46" spans="1:16" ht="30.75" customHeight="1" x14ac:dyDescent="0.15">
      <c r="A46" s="327"/>
      <c r="B46" s="329"/>
      <c r="C46" s="325"/>
      <c r="D46" s="325"/>
      <c r="E46" s="320" t="s">
        <v>16</v>
      </c>
      <c r="F46" s="321"/>
      <c r="G46" s="141" t="s">
        <v>17</v>
      </c>
      <c r="H46" s="146" t="s">
        <v>132</v>
      </c>
      <c r="I46" s="319"/>
      <c r="J46" s="337"/>
      <c r="K46" s="338"/>
    </row>
    <row r="47" spans="1:16" ht="13.5" customHeight="1" x14ac:dyDescent="0.15">
      <c r="A47" s="131"/>
      <c r="B47" s="132" t="s">
        <v>9</v>
      </c>
      <c r="C47" s="106"/>
      <c r="D47" s="142"/>
      <c r="E47" s="330"/>
      <c r="F47" s="331"/>
      <c r="G47" s="134"/>
      <c r="H47" s="106"/>
      <c r="I47" s="135"/>
      <c r="J47" s="330"/>
      <c r="K47" s="332"/>
    </row>
    <row r="48" spans="1:16" ht="27.75" customHeight="1" x14ac:dyDescent="0.15">
      <c r="A48" s="123"/>
      <c r="B48" s="113"/>
      <c r="C48" s="115"/>
      <c r="D48" s="115"/>
      <c r="E48" s="344"/>
      <c r="F48" s="345"/>
      <c r="G48" s="115"/>
      <c r="H48" s="155"/>
      <c r="I48" s="115"/>
      <c r="J48" s="344"/>
      <c r="K48" s="346"/>
      <c r="M48" s="31" t="s">
        <v>80</v>
      </c>
      <c r="P48" s="31">
        <f>SUMIF(C48:C61,M48,B48:B61)</f>
        <v>0</v>
      </c>
    </row>
    <row r="49" spans="1:16" ht="30" customHeight="1" x14ac:dyDescent="0.15">
      <c r="A49" s="124"/>
      <c r="B49" s="125"/>
      <c r="C49" s="115"/>
      <c r="D49" s="120"/>
      <c r="E49" s="344"/>
      <c r="F49" s="345"/>
      <c r="G49" s="120"/>
      <c r="H49" s="154"/>
      <c r="I49" s="120"/>
      <c r="J49" s="344"/>
      <c r="K49" s="346"/>
      <c r="M49" s="31" t="s">
        <v>81</v>
      </c>
      <c r="P49" s="31">
        <f>SUMIF(C48:C61,M49,B48:B61)</f>
        <v>0</v>
      </c>
    </row>
    <row r="50" spans="1:16" ht="30" customHeight="1" x14ac:dyDescent="0.15">
      <c r="A50" s="123"/>
      <c r="B50" s="113"/>
      <c r="C50" s="115"/>
      <c r="D50" s="115"/>
      <c r="E50" s="344"/>
      <c r="F50" s="345"/>
      <c r="G50" s="115"/>
      <c r="H50" s="155"/>
      <c r="I50" s="115"/>
      <c r="J50" s="344"/>
      <c r="K50" s="346"/>
    </row>
    <row r="51" spans="1:16" ht="30" customHeight="1" x14ac:dyDescent="0.15">
      <c r="A51" s="124"/>
      <c r="B51" s="125"/>
      <c r="C51" s="115"/>
      <c r="D51" s="120"/>
      <c r="E51" s="344"/>
      <c r="F51" s="345"/>
      <c r="G51" s="120"/>
      <c r="H51" s="154"/>
      <c r="I51" s="120"/>
      <c r="J51" s="344"/>
      <c r="K51" s="346"/>
    </row>
    <row r="52" spans="1:16" ht="30" customHeight="1" x14ac:dyDescent="0.15">
      <c r="A52" s="123"/>
      <c r="B52" s="113"/>
      <c r="C52" s="115"/>
      <c r="D52" s="115"/>
      <c r="E52" s="344"/>
      <c r="F52" s="345"/>
      <c r="G52" s="115"/>
      <c r="H52" s="155"/>
      <c r="I52" s="115"/>
      <c r="J52" s="344"/>
      <c r="K52" s="346"/>
    </row>
    <row r="53" spans="1:16" ht="30" customHeight="1" x14ac:dyDescent="0.15">
      <c r="A53" s="124"/>
      <c r="B53" s="125"/>
      <c r="C53" s="115"/>
      <c r="D53" s="120"/>
      <c r="E53" s="344"/>
      <c r="F53" s="345"/>
      <c r="G53" s="120"/>
      <c r="H53" s="154"/>
      <c r="I53" s="120"/>
      <c r="J53" s="344"/>
      <c r="K53" s="346"/>
    </row>
    <row r="54" spans="1:16" ht="30" customHeight="1" x14ac:dyDescent="0.15">
      <c r="A54" s="123"/>
      <c r="B54" s="113"/>
      <c r="C54" s="115"/>
      <c r="D54" s="115"/>
      <c r="E54" s="344"/>
      <c r="F54" s="345"/>
      <c r="G54" s="115"/>
      <c r="H54" s="155"/>
      <c r="I54" s="115"/>
      <c r="J54" s="344"/>
      <c r="K54" s="346"/>
    </row>
    <row r="55" spans="1:16" ht="30" customHeight="1" x14ac:dyDescent="0.15">
      <c r="A55" s="124"/>
      <c r="B55" s="125"/>
      <c r="C55" s="115"/>
      <c r="D55" s="120"/>
      <c r="E55" s="344"/>
      <c r="F55" s="345"/>
      <c r="G55" s="120"/>
      <c r="H55" s="154"/>
      <c r="I55" s="120"/>
      <c r="J55" s="344"/>
      <c r="K55" s="346"/>
    </row>
    <row r="56" spans="1:16" ht="30" customHeight="1" x14ac:dyDescent="0.15">
      <c r="A56" s="123"/>
      <c r="B56" s="113"/>
      <c r="C56" s="115"/>
      <c r="D56" s="115"/>
      <c r="E56" s="344"/>
      <c r="F56" s="345"/>
      <c r="G56" s="115"/>
      <c r="H56" s="155"/>
      <c r="I56" s="115"/>
      <c r="J56" s="344"/>
      <c r="K56" s="346"/>
    </row>
    <row r="57" spans="1:16" ht="30" customHeight="1" x14ac:dyDescent="0.15">
      <c r="A57" s="124"/>
      <c r="B57" s="125"/>
      <c r="C57" s="115"/>
      <c r="D57" s="120"/>
      <c r="E57" s="344"/>
      <c r="F57" s="345"/>
      <c r="G57" s="120"/>
      <c r="H57" s="154"/>
      <c r="I57" s="120"/>
      <c r="J57" s="344"/>
      <c r="K57" s="346"/>
    </row>
    <row r="58" spans="1:16" ht="30" customHeight="1" x14ac:dyDescent="0.15">
      <c r="A58" s="123"/>
      <c r="B58" s="113"/>
      <c r="C58" s="115"/>
      <c r="D58" s="115"/>
      <c r="E58" s="344"/>
      <c r="F58" s="345"/>
      <c r="G58" s="115"/>
      <c r="H58" s="155"/>
      <c r="I58" s="115"/>
      <c r="J58" s="344"/>
      <c r="K58" s="346"/>
    </row>
    <row r="59" spans="1:16" ht="30" customHeight="1" x14ac:dyDescent="0.15">
      <c r="A59" s="124"/>
      <c r="B59" s="125"/>
      <c r="C59" s="115"/>
      <c r="D59" s="120"/>
      <c r="E59" s="344"/>
      <c r="F59" s="345"/>
      <c r="G59" s="120"/>
      <c r="H59" s="154"/>
      <c r="I59" s="120"/>
      <c r="J59" s="344"/>
      <c r="K59" s="346"/>
    </row>
    <row r="60" spans="1:16" ht="30" customHeight="1" x14ac:dyDescent="0.15">
      <c r="A60" s="123"/>
      <c r="B60" s="113"/>
      <c r="C60" s="115"/>
      <c r="D60" s="115"/>
      <c r="E60" s="344"/>
      <c r="F60" s="345"/>
      <c r="G60" s="115"/>
      <c r="H60" s="155"/>
      <c r="I60" s="115"/>
      <c r="J60" s="344"/>
      <c r="K60" s="346"/>
    </row>
    <row r="61" spans="1:16" ht="30" customHeight="1" x14ac:dyDescent="0.15">
      <c r="A61" s="143"/>
      <c r="B61" s="157"/>
      <c r="C61" s="126"/>
      <c r="D61" s="126"/>
      <c r="E61" s="341"/>
      <c r="F61" s="342"/>
      <c r="G61" s="126"/>
      <c r="H61" s="153"/>
      <c r="I61" s="126"/>
      <c r="J61" s="341"/>
      <c r="K61" s="343"/>
    </row>
    <row r="62" spans="1:16" ht="24.95" customHeight="1" x14ac:dyDescent="0.15">
      <c r="A62" s="311" t="s">
        <v>119</v>
      </c>
      <c r="B62" s="313">
        <f>SUM(B48:B61)</f>
        <v>0</v>
      </c>
      <c r="C62" s="322" t="s">
        <v>163</v>
      </c>
      <c r="D62" s="323"/>
      <c r="E62" s="323"/>
      <c r="F62" s="323"/>
      <c r="G62" s="323"/>
      <c r="H62" s="323"/>
      <c r="I62" s="323"/>
      <c r="J62" s="323"/>
      <c r="K62" s="323"/>
      <c r="L62" s="92"/>
    </row>
    <row r="63" spans="1:16" ht="24.95" customHeight="1" x14ac:dyDescent="0.15">
      <c r="A63" s="312"/>
      <c r="B63" s="314"/>
      <c r="C63" s="322"/>
      <c r="D63" s="323"/>
      <c r="E63" s="323"/>
      <c r="F63" s="323"/>
      <c r="G63" s="323"/>
      <c r="H63" s="323"/>
      <c r="I63" s="323"/>
      <c r="J63" s="323"/>
      <c r="K63" s="323"/>
      <c r="L63" s="92"/>
    </row>
  </sheetData>
  <sheetProtection sheet="1" objects="1" scenarios="1" selectLockedCells="1"/>
  <mergeCells count="129">
    <mergeCell ref="E5:F5"/>
    <mergeCell ref="J5:K5"/>
    <mergeCell ref="E6:F6"/>
    <mergeCell ref="J6:K6"/>
    <mergeCell ref="E7:F7"/>
    <mergeCell ref="J7:K7"/>
    <mergeCell ref="F1:G1"/>
    <mergeCell ref="I1:J1"/>
    <mergeCell ref="A3:A4"/>
    <mergeCell ref="B3:B4"/>
    <mergeCell ref="C3:C4"/>
    <mergeCell ref="D3:D4"/>
    <mergeCell ref="E3:H3"/>
    <mergeCell ref="I3:I4"/>
    <mergeCell ref="J3:K4"/>
    <mergeCell ref="E4:F4"/>
    <mergeCell ref="E11:F11"/>
    <mergeCell ref="J11:K11"/>
    <mergeCell ref="E12:F12"/>
    <mergeCell ref="J12:K12"/>
    <mergeCell ref="E13:F13"/>
    <mergeCell ref="J13:K13"/>
    <mergeCell ref="E8:F8"/>
    <mergeCell ref="J8:K8"/>
    <mergeCell ref="E9:F9"/>
    <mergeCell ref="J9:K9"/>
    <mergeCell ref="E10:F10"/>
    <mergeCell ref="J10:K10"/>
    <mergeCell ref="E17:F17"/>
    <mergeCell ref="J17:K17"/>
    <mergeCell ref="E18:F18"/>
    <mergeCell ref="J18:K18"/>
    <mergeCell ref="E19:F19"/>
    <mergeCell ref="J19:K19"/>
    <mergeCell ref="E14:F14"/>
    <mergeCell ref="J14:K14"/>
    <mergeCell ref="E15:F15"/>
    <mergeCell ref="J15:K15"/>
    <mergeCell ref="E16:F16"/>
    <mergeCell ref="J16:K16"/>
    <mergeCell ref="I24:I25"/>
    <mergeCell ref="J24:K25"/>
    <mergeCell ref="E25:F25"/>
    <mergeCell ref="E26:F26"/>
    <mergeCell ref="J26:K26"/>
    <mergeCell ref="E27:F27"/>
    <mergeCell ref="J27:K27"/>
    <mergeCell ref="A20:A21"/>
    <mergeCell ref="B20:B21"/>
    <mergeCell ref="C20:K21"/>
    <mergeCell ref="A22:C22"/>
    <mergeCell ref="F22:G22"/>
    <mergeCell ref="A24:A25"/>
    <mergeCell ref="B24:B25"/>
    <mergeCell ref="C24:C25"/>
    <mergeCell ref="D24:D25"/>
    <mergeCell ref="E24:H24"/>
    <mergeCell ref="E31:F31"/>
    <mergeCell ref="J31:K31"/>
    <mergeCell ref="E32:F32"/>
    <mergeCell ref="J32:K32"/>
    <mergeCell ref="E33:F33"/>
    <mergeCell ref="J33:K33"/>
    <mergeCell ref="E28:F28"/>
    <mergeCell ref="J28:K28"/>
    <mergeCell ref="E29:F29"/>
    <mergeCell ref="J29:K29"/>
    <mergeCell ref="E30:F30"/>
    <mergeCell ref="J30:K30"/>
    <mergeCell ref="E37:F37"/>
    <mergeCell ref="J37:K37"/>
    <mergeCell ref="E38:F38"/>
    <mergeCell ref="J38:K38"/>
    <mergeCell ref="E39:F39"/>
    <mergeCell ref="J39:K39"/>
    <mergeCell ref="E34:F34"/>
    <mergeCell ref="J34:K34"/>
    <mergeCell ref="E35:F35"/>
    <mergeCell ref="J35:K35"/>
    <mergeCell ref="E36:F36"/>
    <mergeCell ref="J36:K36"/>
    <mergeCell ref="A45:A46"/>
    <mergeCell ref="B45:B46"/>
    <mergeCell ref="C45:C46"/>
    <mergeCell ref="D45:D46"/>
    <mergeCell ref="E45:H45"/>
    <mergeCell ref="I45:I46"/>
    <mergeCell ref="E40:F40"/>
    <mergeCell ref="J40:K40"/>
    <mergeCell ref="A41:A42"/>
    <mergeCell ref="B41:B42"/>
    <mergeCell ref="C41:K42"/>
    <mergeCell ref="A43:C43"/>
    <mergeCell ref="F43:G43"/>
    <mergeCell ref="E49:F49"/>
    <mergeCell ref="J49:K49"/>
    <mergeCell ref="E50:F50"/>
    <mergeCell ref="J50:K50"/>
    <mergeCell ref="E51:F51"/>
    <mergeCell ref="J51:K51"/>
    <mergeCell ref="J45:K46"/>
    <mergeCell ref="E46:F46"/>
    <mergeCell ref="E47:F47"/>
    <mergeCell ref="J47:K47"/>
    <mergeCell ref="E48:F48"/>
    <mergeCell ref="J48:K48"/>
    <mergeCell ref="E55:F55"/>
    <mergeCell ref="J55:K55"/>
    <mergeCell ref="E56:F56"/>
    <mergeCell ref="J56:K56"/>
    <mergeCell ref="E57:F57"/>
    <mergeCell ref="J57:K57"/>
    <mergeCell ref="E52:F52"/>
    <mergeCell ref="J52:K52"/>
    <mergeCell ref="E53:F53"/>
    <mergeCell ref="J53:K53"/>
    <mergeCell ref="E54:F54"/>
    <mergeCell ref="J54:K54"/>
    <mergeCell ref="E61:F61"/>
    <mergeCell ref="J61:K61"/>
    <mergeCell ref="A62:A63"/>
    <mergeCell ref="B62:B63"/>
    <mergeCell ref="C62:K63"/>
    <mergeCell ref="E58:F58"/>
    <mergeCell ref="J58:K58"/>
    <mergeCell ref="E59:F59"/>
    <mergeCell ref="J59:K59"/>
    <mergeCell ref="E60:F60"/>
    <mergeCell ref="J60:K60"/>
  </mergeCells>
  <phoneticPr fontId="1"/>
  <pageMargins left="0.31496062992125984" right="0.23622047244094491" top="0.55118110236220474" bottom="0.39370078740157483" header="0.31496062992125984" footer="0.31496062992125984"/>
  <pageSetup paperSize="9" orientation="landscape" blackAndWhite="1" r:id="rId1"/>
  <headerFooter>
    <oddFooter>&amp;P ページ</oddFooter>
  </headerFooter>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600-000000000000}">
          <x14:formula1>
            <xm:f>'データ（削除不可）'!$C$2:$C$4</xm:f>
          </x14:formula1>
          <xm:sqref>C6:C19 C27:C40 C48:C61</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70C0"/>
  </sheetPr>
  <dimension ref="A1:P63"/>
  <sheetViews>
    <sheetView showGridLines="0" zoomScaleNormal="100" workbookViewId="0">
      <selection activeCell="A6" sqref="A6"/>
    </sheetView>
  </sheetViews>
  <sheetFormatPr defaultRowHeight="13.5" x14ac:dyDescent="0.15"/>
  <cols>
    <col min="1" max="1" width="9.625" style="31" customWidth="1"/>
    <col min="2" max="2" width="16.625" style="31" customWidth="1"/>
    <col min="3" max="4" width="16.125" style="30" customWidth="1"/>
    <col min="5" max="6" width="11.625" style="31" customWidth="1"/>
    <col min="7" max="7" width="19.625" style="31" customWidth="1"/>
    <col min="8" max="8" width="13.625" style="30" customWidth="1"/>
    <col min="9" max="9" width="15.625" style="31" customWidth="1"/>
    <col min="10" max="11" width="7.125" style="31" customWidth="1"/>
    <col min="12" max="12" width="9" style="31"/>
    <col min="13" max="13" width="13.875" style="31" bestFit="1" customWidth="1"/>
    <col min="14" max="16384" width="9" style="31"/>
  </cols>
  <sheetData>
    <row r="1" spans="1:16" ht="36.75" customHeight="1" x14ac:dyDescent="0.25">
      <c r="A1" s="85" t="s">
        <v>108</v>
      </c>
      <c r="B1" s="86"/>
      <c r="C1" s="87"/>
      <c r="D1" s="87"/>
      <c r="E1" s="88" t="s">
        <v>109</v>
      </c>
      <c r="F1" s="347" t="s">
        <v>139</v>
      </c>
      <c r="G1" s="347"/>
      <c r="H1" s="145" t="s">
        <v>123</v>
      </c>
      <c r="I1" s="339">
        <f>SUM(B20,B41,B62)</f>
        <v>0</v>
      </c>
      <c r="J1" s="340"/>
      <c r="K1" s="90" t="s">
        <v>9</v>
      </c>
    </row>
    <row r="2" spans="1:16" ht="5.25" customHeight="1" x14ac:dyDescent="0.15">
      <c r="A2" s="91"/>
    </row>
    <row r="3" spans="1:16" ht="20.25" customHeight="1" x14ac:dyDescent="0.15">
      <c r="A3" s="326" t="s">
        <v>133</v>
      </c>
      <c r="B3" s="328" t="s">
        <v>19</v>
      </c>
      <c r="C3" s="324" t="s">
        <v>151</v>
      </c>
      <c r="D3" s="324" t="s">
        <v>54</v>
      </c>
      <c r="E3" s="315" t="s">
        <v>48</v>
      </c>
      <c r="F3" s="316"/>
      <c r="G3" s="316"/>
      <c r="H3" s="317"/>
      <c r="I3" s="318" t="s">
        <v>125</v>
      </c>
      <c r="J3" s="335" t="s">
        <v>21</v>
      </c>
      <c r="K3" s="336"/>
      <c r="L3" s="30" t="s">
        <v>92</v>
      </c>
      <c r="M3" s="31" t="s">
        <v>80</v>
      </c>
      <c r="P3" s="31">
        <f>SUM(P6,P27,P48)</f>
        <v>0</v>
      </c>
    </row>
    <row r="4" spans="1:16" ht="30.75" customHeight="1" x14ac:dyDescent="0.15">
      <c r="A4" s="327"/>
      <c r="B4" s="329"/>
      <c r="C4" s="348"/>
      <c r="D4" s="325"/>
      <c r="E4" s="320" t="s">
        <v>16</v>
      </c>
      <c r="F4" s="321"/>
      <c r="G4" s="141" t="s">
        <v>17</v>
      </c>
      <c r="H4" s="146" t="s">
        <v>132</v>
      </c>
      <c r="I4" s="319"/>
      <c r="J4" s="337"/>
      <c r="K4" s="338"/>
      <c r="M4" s="31" t="s">
        <v>81</v>
      </c>
      <c r="P4" s="31">
        <f>SUM(P7,P28,P49)</f>
        <v>0</v>
      </c>
    </row>
    <row r="5" spans="1:16" ht="13.5" customHeight="1" x14ac:dyDescent="0.15">
      <c r="A5" s="131"/>
      <c r="B5" s="132" t="s">
        <v>9</v>
      </c>
      <c r="C5" s="106"/>
      <c r="D5" s="142"/>
      <c r="E5" s="330"/>
      <c r="F5" s="331"/>
      <c r="G5" s="134"/>
      <c r="H5" s="106"/>
      <c r="I5" s="135"/>
      <c r="J5" s="330"/>
      <c r="K5" s="332"/>
    </row>
    <row r="6" spans="1:16" ht="27.75" customHeight="1" x14ac:dyDescent="0.15">
      <c r="A6" s="123"/>
      <c r="B6" s="113"/>
      <c r="C6" s="115"/>
      <c r="D6" s="115"/>
      <c r="E6" s="344"/>
      <c r="F6" s="345"/>
      <c r="G6" s="115"/>
      <c r="H6" s="155"/>
      <c r="I6" s="115"/>
      <c r="J6" s="344"/>
      <c r="K6" s="346"/>
      <c r="M6" s="31" t="s">
        <v>80</v>
      </c>
      <c r="P6" s="31">
        <f>SUMIF(C6:C19,M6,B6:B19)</f>
        <v>0</v>
      </c>
    </row>
    <row r="7" spans="1:16" ht="30" customHeight="1" x14ac:dyDescent="0.15">
      <c r="A7" s="124"/>
      <c r="B7" s="125"/>
      <c r="C7" s="115"/>
      <c r="D7" s="120"/>
      <c r="E7" s="344"/>
      <c r="F7" s="345"/>
      <c r="G7" s="120"/>
      <c r="H7" s="154"/>
      <c r="I7" s="120"/>
      <c r="J7" s="344"/>
      <c r="K7" s="346"/>
      <c r="M7" s="31" t="s">
        <v>81</v>
      </c>
      <c r="P7" s="31">
        <f>SUMIF(C6:C19,M7,B6:B19)</f>
        <v>0</v>
      </c>
    </row>
    <row r="8" spans="1:16" ht="30" customHeight="1" x14ac:dyDescent="0.15">
      <c r="A8" s="123"/>
      <c r="B8" s="113"/>
      <c r="C8" s="115"/>
      <c r="D8" s="115"/>
      <c r="E8" s="344"/>
      <c r="F8" s="345"/>
      <c r="G8" s="115"/>
      <c r="H8" s="155"/>
      <c r="I8" s="115"/>
      <c r="J8" s="344"/>
      <c r="K8" s="346"/>
    </row>
    <row r="9" spans="1:16" ht="30" customHeight="1" x14ac:dyDescent="0.15">
      <c r="A9" s="124"/>
      <c r="B9" s="125"/>
      <c r="C9" s="115"/>
      <c r="D9" s="120"/>
      <c r="E9" s="344"/>
      <c r="F9" s="345"/>
      <c r="G9" s="120"/>
      <c r="H9" s="154"/>
      <c r="I9" s="120"/>
      <c r="J9" s="344"/>
      <c r="K9" s="346"/>
    </row>
    <row r="10" spans="1:16" ht="30" customHeight="1" x14ac:dyDescent="0.15">
      <c r="A10" s="123"/>
      <c r="B10" s="113"/>
      <c r="C10" s="115"/>
      <c r="D10" s="115"/>
      <c r="E10" s="344"/>
      <c r="F10" s="345"/>
      <c r="G10" s="115"/>
      <c r="H10" s="155"/>
      <c r="I10" s="115"/>
      <c r="J10" s="344"/>
      <c r="K10" s="346"/>
    </row>
    <row r="11" spans="1:16" ht="30" customHeight="1" x14ac:dyDescent="0.15">
      <c r="A11" s="124"/>
      <c r="B11" s="125"/>
      <c r="C11" s="115"/>
      <c r="D11" s="120"/>
      <c r="E11" s="344"/>
      <c r="F11" s="345"/>
      <c r="G11" s="120"/>
      <c r="H11" s="154"/>
      <c r="I11" s="120"/>
      <c r="J11" s="344"/>
      <c r="K11" s="346"/>
    </row>
    <row r="12" spans="1:16" ht="30" customHeight="1" x14ac:dyDescent="0.15">
      <c r="A12" s="123"/>
      <c r="B12" s="113"/>
      <c r="C12" s="115"/>
      <c r="D12" s="115"/>
      <c r="E12" s="344"/>
      <c r="F12" s="345"/>
      <c r="G12" s="115"/>
      <c r="H12" s="155"/>
      <c r="I12" s="115"/>
      <c r="J12" s="344"/>
      <c r="K12" s="346"/>
    </row>
    <row r="13" spans="1:16" ht="30" customHeight="1" x14ac:dyDescent="0.15">
      <c r="A13" s="124"/>
      <c r="B13" s="125"/>
      <c r="C13" s="115"/>
      <c r="D13" s="120"/>
      <c r="E13" s="344"/>
      <c r="F13" s="345"/>
      <c r="G13" s="120"/>
      <c r="H13" s="154"/>
      <c r="I13" s="120"/>
      <c r="J13" s="344"/>
      <c r="K13" s="346"/>
    </row>
    <row r="14" spans="1:16" ht="30" customHeight="1" x14ac:dyDescent="0.15">
      <c r="A14" s="123"/>
      <c r="B14" s="113"/>
      <c r="C14" s="115"/>
      <c r="D14" s="115"/>
      <c r="E14" s="344"/>
      <c r="F14" s="345"/>
      <c r="G14" s="115"/>
      <c r="H14" s="155"/>
      <c r="I14" s="115"/>
      <c r="J14" s="344"/>
      <c r="K14" s="346"/>
    </row>
    <row r="15" spans="1:16" ht="30" customHeight="1" x14ac:dyDescent="0.15">
      <c r="A15" s="124"/>
      <c r="B15" s="125"/>
      <c r="C15" s="115"/>
      <c r="D15" s="120"/>
      <c r="E15" s="344"/>
      <c r="F15" s="345"/>
      <c r="G15" s="120"/>
      <c r="H15" s="154"/>
      <c r="I15" s="120"/>
      <c r="J15" s="344"/>
      <c r="K15" s="346"/>
    </row>
    <row r="16" spans="1:16" ht="30" customHeight="1" x14ac:dyDescent="0.15">
      <c r="A16" s="123"/>
      <c r="B16" s="113"/>
      <c r="C16" s="115"/>
      <c r="D16" s="115"/>
      <c r="E16" s="344"/>
      <c r="F16" s="345"/>
      <c r="G16" s="115"/>
      <c r="H16" s="155"/>
      <c r="I16" s="115"/>
      <c r="J16" s="344"/>
      <c r="K16" s="346"/>
    </row>
    <row r="17" spans="1:16" ht="30" customHeight="1" x14ac:dyDescent="0.15">
      <c r="A17" s="124"/>
      <c r="B17" s="125"/>
      <c r="C17" s="115"/>
      <c r="D17" s="120"/>
      <c r="E17" s="344"/>
      <c r="F17" s="345"/>
      <c r="G17" s="120"/>
      <c r="H17" s="154"/>
      <c r="I17" s="120"/>
      <c r="J17" s="344"/>
      <c r="K17" s="346"/>
    </row>
    <row r="18" spans="1:16" ht="30" customHeight="1" x14ac:dyDescent="0.15">
      <c r="A18" s="123"/>
      <c r="B18" s="113"/>
      <c r="C18" s="115"/>
      <c r="D18" s="115"/>
      <c r="E18" s="344"/>
      <c r="F18" s="345"/>
      <c r="G18" s="115"/>
      <c r="H18" s="155"/>
      <c r="I18" s="115"/>
      <c r="J18" s="344"/>
      <c r="K18" s="346"/>
    </row>
    <row r="19" spans="1:16" ht="30" customHeight="1" x14ac:dyDescent="0.15">
      <c r="A19" s="143"/>
      <c r="B19" s="157"/>
      <c r="C19" s="126"/>
      <c r="D19" s="126"/>
      <c r="E19" s="341"/>
      <c r="F19" s="342"/>
      <c r="G19" s="126"/>
      <c r="H19" s="153"/>
      <c r="I19" s="126"/>
      <c r="J19" s="341"/>
      <c r="K19" s="343"/>
    </row>
    <row r="20" spans="1:16" ht="24.95" customHeight="1" x14ac:dyDescent="0.15">
      <c r="A20" s="311" t="s">
        <v>119</v>
      </c>
      <c r="B20" s="313">
        <f>SUM(B6:B19)</f>
        <v>0</v>
      </c>
      <c r="C20" s="322" t="s">
        <v>163</v>
      </c>
      <c r="D20" s="323"/>
      <c r="E20" s="323"/>
      <c r="F20" s="323"/>
      <c r="G20" s="323"/>
      <c r="H20" s="323"/>
      <c r="I20" s="323"/>
      <c r="J20" s="323"/>
      <c r="K20" s="323"/>
      <c r="L20" s="92"/>
    </row>
    <row r="21" spans="1:16" ht="24.95" customHeight="1" x14ac:dyDescent="0.15">
      <c r="A21" s="312"/>
      <c r="B21" s="314"/>
      <c r="C21" s="322"/>
      <c r="D21" s="323"/>
      <c r="E21" s="323"/>
      <c r="F21" s="323"/>
      <c r="G21" s="323"/>
      <c r="H21" s="323"/>
      <c r="I21" s="323"/>
      <c r="J21" s="323"/>
      <c r="K21" s="323"/>
      <c r="L21" s="92"/>
    </row>
    <row r="22" spans="1:16" ht="36.75" customHeight="1" x14ac:dyDescent="0.2">
      <c r="A22" s="333" t="s">
        <v>107</v>
      </c>
      <c r="B22" s="333"/>
      <c r="C22" s="333"/>
      <c r="D22" s="93"/>
      <c r="E22" s="88" t="s">
        <v>109</v>
      </c>
      <c r="F22" s="347" t="str">
        <f>+F1</f>
        <v>家屋費（イ．集合会場費）</v>
      </c>
      <c r="G22" s="347"/>
      <c r="H22" s="94"/>
    </row>
    <row r="23" spans="1:16" ht="5.25" customHeight="1" x14ac:dyDescent="0.15">
      <c r="A23" s="91"/>
    </row>
    <row r="24" spans="1:16" ht="20.25" customHeight="1" x14ac:dyDescent="0.15">
      <c r="A24" s="326" t="s">
        <v>133</v>
      </c>
      <c r="B24" s="328" t="s">
        <v>19</v>
      </c>
      <c r="C24" s="324" t="s">
        <v>151</v>
      </c>
      <c r="D24" s="324" t="s">
        <v>54</v>
      </c>
      <c r="E24" s="315" t="s">
        <v>48</v>
      </c>
      <c r="F24" s="316"/>
      <c r="G24" s="316"/>
      <c r="H24" s="317"/>
      <c r="I24" s="318" t="s">
        <v>125</v>
      </c>
      <c r="J24" s="335" t="s">
        <v>21</v>
      </c>
      <c r="K24" s="336"/>
    </row>
    <row r="25" spans="1:16" ht="30.75" customHeight="1" x14ac:dyDescent="0.15">
      <c r="A25" s="327"/>
      <c r="B25" s="329"/>
      <c r="C25" s="348"/>
      <c r="D25" s="325"/>
      <c r="E25" s="320" t="s">
        <v>16</v>
      </c>
      <c r="F25" s="321"/>
      <c r="G25" s="141" t="s">
        <v>17</v>
      </c>
      <c r="H25" s="146" t="s">
        <v>132</v>
      </c>
      <c r="I25" s="319"/>
      <c r="J25" s="337"/>
      <c r="K25" s="338"/>
    </row>
    <row r="26" spans="1:16" ht="13.5" customHeight="1" x14ac:dyDescent="0.15">
      <c r="A26" s="131"/>
      <c r="B26" s="132" t="s">
        <v>9</v>
      </c>
      <c r="C26" s="106"/>
      <c r="D26" s="142"/>
      <c r="E26" s="330"/>
      <c r="F26" s="331"/>
      <c r="G26" s="134"/>
      <c r="H26" s="106"/>
      <c r="I26" s="135"/>
      <c r="J26" s="330"/>
      <c r="K26" s="332"/>
    </row>
    <row r="27" spans="1:16" ht="27.75" customHeight="1" x14ac:dyDescent="0.15">
      <c r="A27" s="123"/>
      <c r="B27" s="113"/>
      <c r="C27" s="115"/>
      <c r="D27" s="115"/>
      <c r="E27" s="344"/>
      <c r="F27" s="345"/>
      <c r="G27" s="115"/>
      <c r="H27" s="155"/>
      <c r="I27" s="115"/>
      <c r="J27" s="344"/>
      <c r="K27" s="346"/>
      <c r="M27" s="31" t="s">
        <v>80</v>
      </c>
      <c r="P27" s="31">
        <f>SUMIF(C27:C40,M27,B27:B40)</f>
        <v>0</v>
      </c>
    </row>
    <row r="28" spans="1:16" ht="30" customHeight="1" x14ac:dyDescent="0.15">
      <c r="A28" s="124"/>
      <c r="B28" s="125"/>
      <c r="C28" s="115"/>
      <c r="D28" s="120"/>
      <c r="E28" s="344"/>
      <c r="F28" s="345"/>
      <c r="G28" s="120"/>
      <c r="H28" s="154"/>
      <c r="I28" s="120"/>
      <c r="J28" s="344"/>
      <c r="K28" s="346"/>
      <c r="M28" s="31" t="s">
        <v>81</v>
      </c>
      <c r="P28" s="31">
        <f>SUMIF(C27:C40,M28,B27:B40)</f>
        <v>0</v>
      </c>
    </row>
    <row r="29" spans="1:16" ht="30" customHeight="1" x14ac:dyDescent="0.15">
      <c r="A29" s="123"/>
      <c r="B29" s="113"/>
      <c r="C29" s="115"/>
      <c r="D29" s="115"/>
      <c r="E29" s="344"/>
      <c r="F29" s="345"/>
      <c r="G29" s="115"/>
      <c r="H29" s="155"/>
      <c r="I29" s="115"/>
      <c r="J29" s="344"/>
      <c r="K29" s="346"/>
    </row>
    <row r="30" spans="1:16" ht="30" customHeight="1" x14ac:dyDescent="0.15">
      <c r="A30" s="124"/>
      <c r="B30" s="125"/>
      <c r="C30" s="115"/>
      <c r="D30" s="120"/>
      <c r="E30" s="344"/>
      <c r="F30" s="345"/>
      <c r="G30" s="120"/>
      <c r="H30" s="154"/>
      <c r="I30" s="120"/>
      <c r="J30" s="344"/>
      <c r="K30" s="346"/>
    </row>
    <row r="31" spans="1:16" ht="30" customHeight="1" x14ac:dyDescent="0.15">
      <c r="A31" s="123"/>
      <c r="B31" s="113"/>
      <c r="C31" s="115"/>
      <c r="D31" s="115"/>
      <c r="E31" s="344"/>
      <c r="F31" s="345"/>
      <c r="G31" s="115"/>
      <c r="H31" s="155"/>
      <c r="I31" s="115"/>
      <c r="J31" s="344"/>
      <c r="K31" s="346"/>
    </row>
    <row r="32" spans="1:16" ht="30" customHeight="1" x14ac:dyDescent="0.15">
      <c r="A32" s="124"/>
      <c r="B32" s="125"/>
      <c r="C32" s="115"/>
      <c r="D32" s="120"/>
      <c r="E32" s="344"/>
      <c r="F32" s="345"/>
      <c r="G32" s="120"/>
      <c r="H32" s="154"/>
      <c r="I32" s="120"/>
      <c r="J32" s="344"/>
      <c r="K32" s="346"/>
    </row>
    <row r="33" spans="1:16" ht="30" customHeight="1" x14ac:dyDescent="0.15">
      <c r="A33" s="123"/>
      <c r="B33" s="113"/>
      <c r="C33" s="115"/>
      <c r="D33" s="115"/>
      <c r="E33" s="344"/>
      <c r="F33" s="345"/>
      <c r="G33" s="115"/>
      <c r="H33" s="155"/>
      <c r="I33" s="115"/>
      <c r="J33" s="344"/>
      <c r="K33" s="346"/>
    </row>
    <row r="34" spans="1:16" ht="30" customHeight="1" x14ac:dyDescent="0.15">
      <c r="A34" s="124"/>
      <c r="B34" s="125"/>
      <c r="C34" s="115"/>
      <c r="D34" s="120"/>
      <c r="E34" s="344"/>
      <c r="F34" s="345"/>
      <c r="G34" s="120"/>
      <c r="H34" s="154"/>
      <c r="I34" s="120"/>
      <c r="J34" s="344"/>
      <c r="K34" s="346"/>
    </row>
    <row r="35" spans="1:16" ht="30" customHeight="1" x14ac:dyDescent="0.15">
      <c r="A35" s="123"/>
      <c r="B35" s="113"/>
      <c r="C35" s="115"/>
      <c r="D35" s="115"/>
      <c r="E35" s="344"/>
      <c r="F35" s="345"/>
      <c r="G35" s="115"/>
      <c r="H35" s="155"/>
      <c r="I35" s="115"/>
      <c r="J35" s="344"/>
      <c r="K35" s="346"/>
    </row>
    <row r="36" spans="1:16" ht="30" customHeight="1" x14ac:dyDescent="0.15">
      <c r="A36" s="124"/>
      <c r="B36" s="125"/>
      <c r="C36" s="115"/>
      <c r="D36" s="120"/>
      <c r="E36" s="344"/>
      <c r="F36" s="345"/>
      <c r="G36" s="120"/>
      <c r="H36" s="154"/>
      <c r="I36" s="120"/>
      <c r="J36" s="344"/>
      <c r="K36" s="346"/>
    </row>
    <row r="37" spans="1:16" ht="30" customHeight="1" x14ac:dyDescent="0.15">
      <c r="A37" s="123"/>
      <c r="B37" s="113"/>
      <c r="C37" s="115"/>
      <c r="D37" s="115"/>
      <c r="E37" s="344"/>
      <c r="F37" s="345"/>
      <c r="G37" s="115"/>
      <c r="H37" s="155"/>
      <c r="I37" s="115"/>
      <c r="J37" s="344"/>
      <c r="K37" s="346"/>
    </row>
    <row r="38" spans="1:16" ht="30" customHeight="1" x14ac:dyDescent="0.15">
      <c r="A38" s="124"/>
      <c r="B38" s="125"/>
      <c r="C38" s="115"/>
      <c r="D38" s="120"/>
      <c r="E38" s="344"/>
      <c r="F38" s="345"/>
      <c r="G38" s="120"/>
      <c r="H38" s="154"/>
      <c r="I38" s="120"/>
      <c r="J38" s="344"/>
      <c r="K38" s="346"/>
    </row>
    <row r="39" spans="1:16" ht="30" customHeight="1" x14ac:dyDescent="0.15">
      <c r="A39" s="123"/>
      <c r="B39" s="113"/>
      <c r="C39" s="115"/>
      <c r="D39" s="115"/>
      <c r="E39" s="344"/>
      <c r="F39" s="345"/>
      <c r="G39" s="115"/>
      <c r="H39" s="155"/>
      <c r="I39" s="115"/>
      <c r="J39" s="344"/>
      <c r="K39" s="346"/>
    </row>
    <row r="40" spans="1:16" ht="30" customHeight="1" x14ac:dyDescent="0.15">
      <c r="A40" s="143"/>
      <c r="B40" s="157"/>
      <c r="C40" s="126"/>
      <c r="D40" s="126"/>
      <c r="E40" s="341"/>
      <c r="F40" s="342"/>
      <c r="G40" s="126"/>
      <c r="H40" s="153"/>
      <c r="I40" s="126"/>
      <c r="J40" s="341"/>
      <c r="K40" s="343"/>
    </row>
    <row r="41" spans="1:16" ht="24.95" customHeight="1" x14ac:dyDescent="0.15">
      <c r="A41" s="311" t="s">
        <v>119</v>
      </c>
      <c r="B41" s="313">
        <f>SUM(B27:B40)</f>
        <v>0</v>
      </c>
      <c r="C41" s="322" t="s">
        <v>163</v>
      </c>
      <c r="D41" s="323"/>
      <c r="E41" s="323"/>
      <c r="F41" s="323"/>
      <c r="G41" s="323"/>
      <c r="H41" s="323"/>
      <c r="I41" s="323"/>
      <c r="J41" s="323"/>
      <c r="K41" s="323"/>
      <c r="L41" s="92"/>
    </row>
    <row r="42" spans="1:16" ht="24.95" customHeight="1" x14ac:dyDescent="0.15">
      <c r="A42" s="312"/>
      <c r="B42" s="314"/>
      <c r="C42" s="322"/>
      <c r="D42" s="323"/>
      <c r="E42" s="323"/>
      <c r="F42" s="323"/>
      <c r="G42" s="323"/>
      <c r="H42" s="323"/>
      <c r="I42" s="323"/>
      <c r="J42" s="323"/>
      <c r="K42" s="323"/>
      <c r="L42" s="92"/>
    </row>
    <row r="43" spans="1:16" ht="36.75" customHeight="1" x14ac:dyDescent="0.2">
      <c r="A43" s="333" t="s">
        <v>107</v>
      </c>
      <c r="B43" s="333"/>
      <c r="C43" s="333"/>
      <c r="D43" s="93"/>
      <c r="E43" s="88" t="s">
        <v>109</v>
      </c>
      <c r="F43" s="347" t="str">
        <f>+F1</f>
        <v>家屋費（イ．集合会場費）</v>
      </c>
      <c r="G43" s="347"/>
      <c r="H43" s="94"/>
    </row>
    <row r="44" spans="1:16" ht="5.25" customHeight="1" x14ac:dyDescent="0.15">
      <c r="A44" s="91"/>
    </row>
    <row r="45" spans="1:16" ht="20.25" customHeight="1" x14ac:dyDescent="0.15">
      <c r="A45" s="326" t="s">
        <v>133</v>
      </c>
      <c r="B45" s="328" t="s">
        <v>19</v>
      </c>
      <c r="C45" s="324" t="s">
        <v>151</v>
      </c>
      <c r="D45" s="324" t="s">
        <v>54</v>
      </c>
      <c r="E45" s="315" t="s">
        <v>48</v>
      </c>
      <c r="F45" s="316"/>
      <c r="G45" s="316"/>
      <c r="H45" s="317"/>
      <c r="I45" s="318" t="s">
        <v>125</v>
      </c>
      <c r="J45" s="335" t="s">
        <v>21</v>
      </c>
      <c r="K45" s="336"/>
    </row>
    <row r="46" spans="1:16" ht="30.75" customHeight="1" x14ac:dyDescent="0.15">
      <c r="A46" s="327"/>
      <c r="B46" s="329"/>
      <c r="C46" s="348"/>
      <c r="D46" s="325"/>
      <c r="E46" s="320" t="s">
        <v>16</v>
      </c>
      <c r="F46" s="321"/>
      <c r="G46" s="141" t="s">
        <v>17</v>
      </c>
      <c r="H46" s="146" t="s">
        <v>132</v>
      </c>
      <c r="I46" s="319"/>
      <c r="J46" s="337"/>
      <c r="K46" s="338"/>
    </row>
    <row r="47" spans="1:16" ht="13.5" customHeight="1" x14ac:dyDescent="0.15">
      <c r="A47" s="131"/>
      <c r="B47" s="132" t="s">
        <v>9</v>
      </c>
      <c r="C47" s="106"/>
      <c r="D47" s="142"/>
      <c r="E47" s="330"/>
      <c r="F47" s="331"/>
      <c r="G47" s="134"/>
      <c r="H47" s="106"/>
      <c r="I47" s="135"/>
      <c r="J47" s="330"/>
      <c r="K47" s="332"/>
    </row>
    <row r="48" spans="1:16" ht="27.75" customHeight="1" x14ac:dyDescent="0.15">
      <c r="A48" s="123"/>
      <c r="B48" s="113"/>
      <c r="C48" s="115"/>
      <c r="D48" s="115"/>
      <c r="E48" s="344"/>
      <c r="F48" s="345"/>
      <c r="G48" s="115"/>
      <c r="H48" s="155"/>
      <c r="I48" s="115"/>
      <c r="J48" s="344"/>
      <c r="K48" s="346"/>
      <c r="M48" s="31" t="s">
        <v>80</v>
      </c>
      <c r="P48" s="31">
        <f>SUMIF(C48:C61,M48,B48:B61)</f>
        <v>0</v>
      </c>
    </row>
    <row r="49" spans="1:16" ht="30" customHeight="1" x14ac:dyDescent="0.15">
      <c r="A49" s="124"/>
      <c r="B49" s="125"/>
      <c r="C49" s="115"/>
      <c r="D49" s="120"/>
      <c r="E49" s="344"/>
      <c r="F49" s="345"/>
      <c r="G49" s="120"/>
      <c r="H49" s="154"/>
      <c r="I49" s="120"/>
      <c r="J49" s="344"/>
      <c r="K49" s="346"/>
      <c r="M49" s="31" t="s">
        <v>81</v>
      </c>
      <c r="P49" s="31">
        <f>SUMIF(C48:C61,M49,B48:B61)</f>
        <v>0</v>
      </c>
    </row>
    <row r="50" spans="1:16" ht="30" customHeight="1" x14ac:dyDescent="0.15">
      <c r="A50" s="123"/>
      <c r="B50" s="113"/>
      <c r="C50" s="115"/>
      <c r="D50" s="115"/>
      <c r="E50" s="344"/>
      <c r="F50" s="345"/>
      <c r="G50" s="115"/>
      <c r="H50" s="155"/>
      <c r="I50" s="115"/>
      <c r="J50" s="344"/>
      <c r="K50" s="346"/>
    </row>
    <row r="51" spans="1:16" ht="30" customHeight="1" x14ac:dyDescent="0.15">
      <c r="A51" s="124"/>
      <c r="B51" s="125"/>
      <c r="C51" s="115"/>
      <c r="D51" s="120"/>
      <c r="E51" s="344"/>
      <c r="F51" s="345"/>
      <c r="G51" s="120"/>
      <c r="H51" s="154"/>
      <c r="I51" s="120"/>
      <c r="J51" s="344"/>
      <c r="K51" s="346"/>
    </row>
    <row r="52" spans="1:16" ht="30" customHeight="1" x14ac:dyDescent="0.15">
      <c r="A52" s="123"/>
      <c r="B52" s="113"/>
      <c r="C52" s="115"/>
      <c r="D52" s="115"/>
      <c r="E52" s="344"/>
      <c r="F52" s="345"/>
      <c r="G52" s="115"/>
      <c r="H52" s="155"/>
      <c r="I52" s="115"/>
      <c r="J52" s="344"/>
      <c r="K52" s="346"/>
    </row>
    <row r="53" spans="1:16" ht="30" customHeight="1" x14ac:dyDescent="0.15">
      <c r="A53" s="124"/>
      <c r="B53" s="125"/>
      <c r="C53" s="115"/>
      <c r="D53" s="120"/>
      <c r="E53" s="344"/>
      <c r="F53" s="345"/>
      <c r="G53" s="120"/>
      <c r="H53" s="154"/>
      <c r="I53" s="120"/>
      <c r="J53" s="344"/>
      <c r="K53" s="346"/>
    </row>
    <row r="54" spans="1:16" ht="30" customHeight="1" x14ac:dyDescent="0.15">
      <c r="A54" s="123"/>
      <c r="B54" s="113"/>
      <c r="C54" s="115"/>
      <c r="D54" s="115"/>
      <c r="E54" s="344"/>
      <c r="F54" s="345"/>
      <c r="G54" s="115"/>
      <c r="H54" s="155"/>
      <c r="I54" s="115"/>
      <c r="J54" s="344"/>
      <c r="K54" s="346"/>
    </row>
    <row r="55" spans="1:16" ht="30" customHeight="1" x14ac:dyDescent="0.15">
      <c r="A55" s="124"/>
      <c r="B55" s="125"/>
      <c r="C55" s="115"/>
      <c r="D55" s="120"/>
      <c r="E55" s="344"/>
      <c r="F55" s="345"/>
      <c r="G55" s="120"/>
      <c r="H55" s="154"/>
      <c r="I55" s="120"/>
      <c r="J55" s="344"/>
      <c r="K55" s="346"/>
    </row>
    <row r="56" spans="1:16" ht="30" customHeight="1" x14ac:dyDescent="0.15">
      <c r="A56" s="123"/>
      <c r="B56" s="113"/>
      <c r="C56" s="115"/>
      <c r="D56" s="115"/>
      <c r="E56" s="344"/>
      <c r="F56" s="345"/>
      <c r="G56" s="115"/>
      <c r="H56" s="155"/>
      <c r="I56" s="115"/>
      <c r="J56" s="344"/>
      <c r="K56" s="346"/>
    </row>
    <row r="57" spans="1:16" ht="30" customHeight="1" x14ac:dyDescent="0.15">
      <c r="A57" s="124"/>
      <c r="B57" s="125"/>
      <c r="C57" s="115"/>
      <c r="D57" s="120"/>
      <c r="E57" s="344"/>
      <c r="F57" s="345"/>
      <c r="G57" s="120"/>
      <c r="H57" s="154"/>
      <c r="I57" s="120"/>
      <c r="J57" s="344"/>
      <c r="K57" s="346"/>
    </row>
    <row r="58" spans="1:16" ht="30" customHeight="1" x14ac:dyDescent="0.15">
      <c r="A58" s="123"/>
      <c r="B58" s="113"/>
      <c r="C58" s="115"/>
      <c r="D58" s="115"/>
      <c r="E58" s="344"/>
      <c r="F58" s="345"/>
      <c r="G58" s="115"/>
      <c r="H58" s="155"/>
      <c r="I58" s="115"/>
      <c r="J58" s="344"/>
      <c r="K58" s="346"/>
    </row>
    <row r="59" spans="1:16" ht="30" customHeight="1" x14ac:dyDescent="0.15">
      <c r="A59" s="124"/>
      <c r="B59" s="125"/>
      <c r="C59" s="115"/>
      <c r="D59" s="120"/>
      <c r="E59" s="344"/>
      <c r="F59" s="345"/>
      <c r="G59" s="120"/>
      <c r="H59" s="154"/>
      <c r="I59" s="120"/>
      <c r="J59" s="344"/>
      <c r="K59" s="346"/>
    </row>
    <row r="60" spans="1:16" ht="30" customHeight="1" x14ac:dyDescent="0.15">
      <c r="A60" s="123"/>
      <c r="B60" s="113"/>
      <c r="C60" s="115"/>
      <c r="D60" s="115"/>
      <c r="E60" s="344"/>
      <c r="F60" s="345"/>
      <c r="G60" s="115"/>
      <c r="H60" s="155"/>
      <c r="I60" s="115"/>
      <c r="J60" s="344"/>
      <c r="K60" s="346"/>
    </row>
    <row r="61" spans="1:16" ht="30" customHeight="1" x14ac:dyDescent="0.15">
      <c r="A61" s="143"/>
      <c r="B61" s="157"/>
      <c r="C61" s="126"/>
      <c r="D61" s="126"/>
      <c r="E61" s="341"/>
      <c r="F61" s="342"/>
      <c r="G61" s="126"/>
      <c r="H61" s="153"/>
      <c r="I61" s="126"/>
      <c r="J61" s="341"/>
      <c r="K61" s="343"/>
    </row>
    <row r="62" spans="1:16" ht="24.95" customHeight="1" x14ac:dyDescent="0.15">
      <c r="A62" s="311" t="s">
        <v>119</v>
      </c>
      <c r="B62" s="313">
        <f>SUM(B48:B61)</f>
        <v>0</v>
      </c>
      <c r="C62" s="322" t="s">
        <v>163</v>
      </c>
      <c r="D62" s="323"/>
      <c r="E62" s="323"/>
      <c r="F62" s="323"/>
      <c r="G62" s="323"/>
      <c r="H62" s="323"/>
      <c r="I62" s="323"/>
      <c r="J62" s="323"/>
      <c r="K62" s="323"/>
      <c r="L62" s="92"/>
    </row>
    <row r="63" spans="1:16" ht="24.95" customHeight="1" x14ac:dyDescent="0.15">
      <c r="A63" s="312"/>
      <c r="B63" s="314"/>
      <c r="C63" s="322"/>
      <c r="D63" s="323"/>
      <c r="E63" s="323"/>
      <c r="F63" s="323"/>
      <c r="G63" s="323"/>
      <c r="H63" s="323"/>
      <c r="I63" s="323"/>
      <c r="J63" s="323"/>
      <c r="K63" s="323"/>
      <c r="L63" s="92"/>
    </row>
  </sheetData>
  <sheetProtection sheet="1" objects="1" scenarios="1" selectLockedCells="1"/>
  <mergeCells count="129">
    <mergeCell ref="A62:A63"/>
    <mergeCell ref="B62:B63"/>
    <mergeCell ref="C62:K63"/>
    <mergeCell ref="E59:F59"/>
    <mergeCell ref="J59:K59"/>
    <mergeCell ref="E60:F60"/>
    <mergeCell ref="J60:K60"/>
    <mergeCell ref="E61:F61"/>
    <mergeCell ref="J61:K61"/>
    <mergeCell ref="E56:F56"/>
    <mergeCell ref="J56:K56"/>
    <mergeCell ref="E57:F57"/>
    <mergeCell ref="J57:K57"/>
    <mergeCell ref="E58:F58"/>
    <mergeCell ref="J58:K58"/>
    <mergeCell ref="E53:F53"/>
    <mergeCell ref="J53:K53"/>
    <mergeCell ref="E54:F54"/>
    <mergeCell ref="J54:K54"/>
    <mergeCell ref="E55:F55"/>
    <mergeCell ref="J55:K55"/>
    <mergeCell ref="E50:F50"/>
    <mergeCell ref="J50:K50"/>
    <mergeCell ref="E51:F51"/>
    <mergeCell ref="J51:K51"/>
    <mergeCell ref="E52:F52"/>
    <mergeCell ref="J52:K52"/>
    <mergeCell ref="E47:F47"/>
    <mergeCell ref="J47:K47"/>
    <mergeCell ref="E48:F48"/>
    <mergeCell ref="J48:K48"/>
    <mergeCell ref="E49:F49"/>
    <mergeCell ref="J49:K49"/>
    <mergeCell ref="A45:A46"/>
    <mergeCell ref="B45:B46"/>
    <mergeCell ref="C45:C46"/>
    <mergeCell ref="E45:H45"/>
    <mergeCell ref="I45:I46"/>
    <mergeCell ref="J45:K46"/>
    <mergeCell ref="E46:F46"/>
    <mergeCell ref="D45:D46"/>
    <mergeCell ref="E40:F40"/>
    <mergeCell ref="J40:K40"/>
    <mergeCell ref="A41:A42"/>
    <mergeCell ref="B41:B42"/>
    <mergeCell ref="C41:K42"/>
    <mergeCell ref="A43:C43"/>
    <mergeCell ref="F43:G43"/>
    <mergeCell ref="E37:F37"/>
    <mergeCell ref="J37:K37"/>
    <mergeCell ref="E38:F38"/>
    <mergeCell ref="J38:K38"/>
    <mergeCell ref="E39:F39"/>
    <mergeCell ref="J39:K39"/>
    <mergeCell ref="E34:F34"/>
    <mergeCell ref="J34:K34"/>
    <mergeCell ref="E35:F35"/>
    <mergeCell ref="J35:K35"/>
    <mergeCell ref="E36:F36"/>
    <mergeCell ref="J36:K36"/>
    <mergeCell ref="E31:F31"/>
    <mergeCell ref="J31:K31"/>
    <mergeCell ref="E32:F32"/>
    <mergeCell ref="J32:K32"/>
    <mergeCell ref="E33:F33"/>
    <mergeCell ref="J33:K33"/>
    <mergeCell ref="E28:F28"/>
    <mergeCell ref="J28:K28"/>
    <mergeCell ref="E29:F29"/>
    <mergeCell ref="J29:K29"/>
    <mergeCell ref="E30:F30"/>
    <mergeCell ref="J30:K30"/>
    <mergeCell ref="J24:K25"/>
    <mergeCell ref="E25:F25"/>
    <mergeCell ref="E26:F26"/>
    <mergeCell ref="J26:K26"/>
    <mergeCell ref="E27:F27"/>
    <mergeCell ref="J27:K27"/>
    <mergeCell ref="A20:A21"/>
    <mergeCell ref="B20:B21"/>
    <mergeCell ref="C20:K21"/>
    <mergeCell ref="A22:C22"/>
    <mergeCell ref="F22:G22"/>
    <mergeCell ref="A24:A25"/>
    <mergeCell ref="B24:B25"/>
    <mergeCell ref="C24:C25"/>
    <mergeCell ref="E24:H24"/>
    <mergeCell ref="I24:I25"/>
    <mergeCell ref="D24:D25"/>
    <mergeCell ref="E17:F17"/>
    <mergeCell ref="J17:K17"/>
    <mergeCell ref="E18:F18"/>
    <mergeCell ref="J18:K18"/>
    <mergeCell ref="E19:F19"/>
    <mergeCell ref="J19:K19"/>
    <mergeCell ref="E14:F14"/>
    <mergeCell ref="J14:K14"/>
    <mergeCell ref="E15:F15"/>
    <mergeCell ref="J15:K15"/>
    <mergeCell ref="E16:F16"/>
    <mergeCell ref="J16:K16"/>
    <mergeCell ref="E11:F11"/>
    <mergeCell ref="J11:K11"/>
    <mergeCell ref="E12:F12"/>
    <mergeCell ref="J12:K12"/>
    <mergeCell ref="E13:F13"/>
    <mergeCell ref="J13:K13"/>
    <mergeCell ref="E8:F8"/>
    <mergeCell ref="J8:K8"/>
    <mergeCell ref="E9:F9"/>
    <mergeCell ref="J9:K9"/>
    <mergeCell ref="E10:F10"/>
    <mergeCell ref="J10:K10"/>
    <mergeCell ref="E5:F5"/>
    <mergeCell ref="J5:K5"/>
    <mergeCell ref="E6:F6"/>
    <mergeCell ref="J6:K6"/>
    <mergeCell ref="E7:F7"/>
    <mergeCell ref="J7:K7"/>
    <mergeCell ref="F1:G1"/>
    <mergeCell ref="I1:J1"/>
    <mergeCell ref="A3:A4"/>
    <mergeCell ref="B3:B4"/>
    <mergeCell ref="C3:C4"/>
    <mergeCell ref="E3:H3"/>
    <mergeCell ref="I3:I4"/>
    <mergeCell ref="J3:K4"/>
    <mergeCell ref="E4:F4"/>
    <mergeCell ref="D3:D4"/>
  </mergeCells>
  <phoneticPr fontId="1"/>
  <dataValidations count="1">
    <dataValidation allowBlank="1" showDropDown="1" showInputMessage="1" showErrorMessage="1" sqref="D1:D1048576" xr:uid="{00000000-0002-0000-0700-000000000000}"/>
  </dataValidations>
  <pageMargins left="0.31496062992125984" right="0.23622047244094491" top="0.55118110236220474" bottom="0.39370078740157483" header="0.31496062992125984" footer="0.31496062992125984"/>
  <pageSetup paperSize="9" orientation="landscape" blackAndWhite="1" r:id="rId1"/>
  <headerFooter>
    <oddFooter>&amp;P ページ</oddFooter>
  </headerFooter>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700-000001000000}">
          <x14:formula1>
            <xm:f>'データ（削除不可）'!$C$2:$C$4</xm:f>
          </x14:formula1>
          <xm:sqref>C6:C19 C27:C40 C48:C61</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2060"/>
  </sheetPr>
  <dimension ref="A1:O105"/>
  <sheetViews>
    <sheetView showGridLines="0" zoomScaleNormal="100" zoomScaleSheetLayoutView="100" workbookViewId="0">
      <selection activeCell="A6" sqref="A6"/>
    </sheetView>
  </sheetViews>
  <sheetFormatPr defaultRowHeight="13.5" x14ac:dyDescent="0.15"/>
  <cols>
    <col min="1" max="1" width="9.625" style="31" customWidth="1"/>
    <col min="2" max="2" width="16.625" style="31" customWidth="1"/>
    <col min="3" max="4" width="14.625" style="30" customWidth="1"/>
    <col min="5" max="6" width="11.625" style="31" customWidth="1"/>
    <col min="7" max="7" width="19.625" style="31" customWidth="1"/>
    <col min="8" max="8" width="13.625" style="30" customWidth="1"/>
    <col min="9" max="9" width="15.625" style="31" customWidth="1"/>
    <col min="10" max="10" width="7.125" style="31" customWidth="1"/>
    <col min="11" max="11" width="6" style="31" customWidth="1"/>
    <col min="12" max="12" width="13.875" style="31" bestFit="1" customWidth="1"/>
    <col min="13" max="14" width="9" style="31"/>
    <col min="15" max="15" width="12.75" style="31" bestFit="1" customWidth="1"/>
    <col min="16" max="16384" width="9" style="31"/>
  </cols>
  <sheetData>
    <row r="1" spans="1:15" ht="36.75" customHeight="1" x14ac:dyDescent="0.25">
      <c r="A1" s="85" t="s">
        <v>108</v>
      </c>
      <c r="B1" s="86"/>
      <c r="C1" s="87"/>
      <c r="D1" s="87"/>
      <c r="E1" s="88" t="s">
        <v>109</v>
      </c>
      <c r="F1" s="334" t="s">
        <v>126</v>
      </c>
      <c r="G1" s="334"/>
      <c r="H1" s="145" t="s">
        <v>123</v>
      </c>
      <c r="I1" s="339">
        <f>SUM(B20,B41,B62,B83,B104)</f>
        <v>0</v>
      </c>
      <c r="J1" s="340"/>
      <c r="K1" s="90" t="s">
        <v>9</v>
      </c>
    </row>
    <row r="2" spans="1:15" ht="5.25" customHeight="1" x14ac:dyDescent="0.15">
      <c r="A2" s="91"/>
    </row>
    <row r="3" spans="1:15" ht="20.25" customHeight="1" x14ac:dyDescent="0.15">
      <c r="A3" s="326" t="s">
        <v>133</v>
      </c>
      <c r="B3" s="328" t="s">
        <v>19</v>
      </c>
      <c r="C3" s="324" t="s">
        <v>151</v>
      </c>
      <c r="D3" s="324" t="s">
        <v>54</v>
      </c>
      <c r="E3" s="315" t="s">
        <v>48</v>
      </c>
      <c r="F3" s="316"/>
      <c r="G3" s="316"/>
      <c r="H3" s="317"/>
      <c r="I3" s="318" t="s">
        <v>125</v>
      </c>
      <c r="J3" s="335" t="s">
        <v>21</v>
      </c>
      <c r="K3" s="336"/>
      <c r="L3" s="31" t="s">
        <v>80</v>
      </c>
      <c r="O3" s="31">
        <f>SUM(O6,O27,O48,O69,O90)</f>
        <v>0</v>
      </c>
    </row>
    <row r="4" spans="1:15" ht="30.75" customHeight="1" x14ac:dyDescent="0.15">
      <c r="A4" s="327"/>
      <c r="B4" s="329"/>
      <c r="C4" s="348"/>
      <c r="D4" s="325"/>
      <c r="E4" s="320" t="s">
        <v>16</v>
      </c>
      <c r="F4" s="321"/>
      <c r="G4" s="141" t="s">
        <v>17</v>
      </c>
      <c r="H4" s="146" t="s">
        <v>132</v>
      </c>
      <c r="I4" s="319"/>
      <c r="J4" s="337"/>
      <c r="K4" s="338"/>
      <c r="L4" s="31" t="s">
        <v>81</v>
      </c>
      <c r="O4" s="31">
        <f>SUM(O7,O28,O49,O70,O91)</f>
        <v>0</v>
      </c>
    </row>
    <row r="5" spans="1:15" ht="13.5" customHeight="1" x14ac:dyDescent="0.15">
      <c r="A5" s="131"/>
      <c r="B5" s="132" t="s">
        <v>9</v>
      </c>
      <c r="C5" s="106"/>
      <c r="D5" s="142"/>
      <c r="E5" s="330"/>
      <c r="F5" s="331"/>
      <c r="G5" s="134"/>
      <c r="H5" s="106"/>
      <c r="I5" s="135"/>
      <c r="J5" s="330"/>
      <c r="K5" s="332"/>
    </row>
    <row r="6" spans="1:15" ht="27.75" customHeight="1" x14ac:dyDescent="0.15">
      <c r="A6" s="123"/>
      <c r="B6" s="113"/>
      <c r="C6" s="115"/>
      <c r="D6" s="115"/>
      <c r="E6" s="344"/>
      <c r="F6" s="345"/>
      <c r="G6" s="115"/>
      <c r="H6" s="155"/>
      <c r="I6" s="115"/>
      <c r="J6" s="344"/>
      <c r="K6" s="346"/>
      <c r="L6" s="31" t="s">
        <v>80</v>
      </c>
      <c r="O6" s="31">
        <f>SUMIF(C6:C19,L6,B6:B19)</f>
        <v>0</v>
      </c>
    </row>
    <row r="7" spans="1:15" ht="30" customHeight="1" x14ac:dyDescent="0.15">
      <c r="A7" s="124"/>
      <c r="B7" s="125"/>
      <c r="C7" s="115"/>
      <c r="D7" s="120"/>
      <c r="E7" s="344"/>
      <c r="F7" s="345"/>
      <c r="G7" s="120"/>
      <c r="H7" s="154"/>
      <c r="I7" s="120"/>
      <c r="J7" s="344"/>
      <c r="K7" s="346"/>
      <c r="L7" s="31" t="s">
        <v>81</v>
      </c>
      <c r="O7" s="31">
        <f>SUMIF(C6:C19,L7,B6:B19)</f>
        <v>0</v>
      </c>
    </row>
    <row r="8" spans="1:15" ht="30" customHeight="1" x14ac:dyDescent="0.15">
      <c r="A8" s="123"/>
      <c r="B8" s="113"/>
      <c r="C8" s="115"/>
      <c r="D8" s="115"/>
      <c r="E8" s="344"/>
      <c r="F8" s="345"/>
      <c r="G8" s="115"/>
      <c r="H8" s="155"/>
      <c r="I8" s="115"/>
      <c r="J8" s="344"/>
      <c r="K8" s="346"/>
    </row>
    <row r="9" spans="1:15" ht="30" customHeight="1" x14ac:dyDescent="0.15">
      <c r="A9" s="124"/>
      <c r="B9" s="125"/>
      <c r="C9" s="115"/>
      <c r="D9" s="120"/>
      <c r="E9" s="344"/>
      <c r="F9" s="345"/>
      <c r="G9" s="120"/>
      <c r="H9" s="154"/>
      <c r="I9" s="120"/>
      <c r="J9" s="344"/>
      <c r="K9" s="346"/>
    </row>
    <row r="10" spans="1:15" ht="30" customHeight="1" x14ac:dyDescent="0.15">
      <c r="A10" s="123"/>
      <c r="B10" s="113"/>
      <c r="C10" s="115"/>
      <c r="D10" s="115"/>
      <c r="E10" s="344"/>
      <c r="F10" s="345"/>
      <c r="G10" s="115"/>
      <c r="H10" s="155"/>
      <c r="I10" s="115"/>
      <c r="J10" s="344"/>
      <c r="K10" s="346"/>
    </row>
    <row r="11" spans="1:15" ht="30" customHeight="1" x14ac:dyDescent="0.15">
      <c r="A11" s="124"/>
      <c r="B11" s="125"/>
      <c r="C11" s="115"/>
      <c r="D11" s="120"/>
      <c r="E11" s="344"/>
      <c r="F11" s="345"/>
      <c r="G11" s="120"/>
      <c r="H11" s="154"/>
      <c r="I11" s="120"/>
      <c r="J11" s="344"/>
      <c r="K11" s="346"/>
    </row>
    <row r="12" spans="1:15" ht="30" customHeight="1" x14ac:dyDescent="0.15">
      <c r="A12" s="123"/>
      <c r="B12" s="113"/>
      <c r="C12" s="115"/>
      <c r="D12" s="115"/>
      <c r="E12" s="344"/>
      <c r="F12" s="345"/>
      <c r="G12" s="115"/>
      <c r="H12" s="155"/>
      <c r="I12" s="115"/>
      <c r="J12" s="344"/>
      <c r="K12" s="346"/>
    </row>
    <row r="13" spans="1:15" ht="30" customHeight="1" x14ac:dyDescent="0.15">
      <c r="A13" s="124"/>
      <c r="B13" s="125"/>
      <c r="C13" s="115"/>
      <c r="D13" s="120"/>
      <c r="E13" s="344"/>
      <c r="F13" s="345"/>
      <c r="G13" s="120"/>
      <c r="H13" s="154"/>
      <c r="I13" s="120"/>
      <c r="J13" s="344"/>
      <c r="K13" s="346"/>
    </row>
    <row r="14" spans="1:15" ht="30" customHeight="1" x14ac:dyDescent="0.15">
      <c r="A14" s="123"/>
      <c r="B14" s="113"/>
      <c r="C14" s="115"/>
      <c r="D14" s="115"/>
      <c r="E14" s="344"/>
      <c r="F14" s="345"/>
      <c r="G14" s="115"/>
      <c r="H14" s="155"/>
      <c r="I14" s="115"/>
      <c r="J14" s="344"/>
      <c r="K14" s="346"/>
    </row>
    <row r="15" spans="1:15" ht="30" customHeight="1" x14ac:dyDescent="0.15">
      <c r="A15" s="124"/>
      <c r="B15" s="125"/>
      <c r="C15" s="115"/>
      <c r="D15" s="120"/>
      <c r="E15" s="344"/>
      <c r="F15" s="345"/>
      <c r="G15" s="120"/>
      <c r="H15" s="154"/>
      <c r="I15" s="120"/>
      <c r="J15" s="344"/>
      <c r="K15" s="346"/>
    </row>
    <row r="16" spans="1:15" ht="30" customHeight="1" x14ac:dyDescent="0.15">
      <c r="A16" s="123"/>
      <c r="B16" s="113"/>
      <c r="C16" s="115"/>
      <c r="D16" s="115"/>
      <c r="E16" s="344"/>
      <c r="F16" s="345"/>
      <c r="G16" s="115"/>
      <c r="H16" s="155"/>
      <c r="I16" s="115"/>
      <c r="J16" s="344"/>
      <c r="K16" s="346"/>
    </row>
    <row r="17" spans="1:15" ht="30" customHeight="1" x14ac:dyDescent="0.15">
      <c r="A17" s="124"/>
      <c r="B17" s="125"/>
      <c r="C17" s="115"/>
      <c r="D17" s="120"/>
      <c r="E17" s="344"/>
      <c r="F17" s="345"/>
      <c r="G17" s="120"/>
      <c r="H17" s="154"/>
      <c r="I17" s="120"/>
      <c r="J17" s="344"/>
      <c r="K17" s="346"/>
    </row>
    <row r="18" spans="1:15" ht="24.95" customHeight="1" x14ac:dyDescent="0.15">
      <c r="A18" s="123"/>
      <c r="B18" s="113"/>
      <c r="C18" s="115"/>
      <c r="D18" s="115"/>
      <c r="E18" s="344"/>
      <c r="F18" s="345"/>
      <c r="G18" s="115"/>
      <c r="H18" s="155"/>
      <c r="I18" s="115"/>
      <c r="J18" s="344"/>
      <c r="K18" s="346"/>
    </row>
    <row r="19" spans="1:15" ht="24.95" customHeight="1" x14ac:dyDescent="0.15">
      <c r="A19" s="143"/>
      <c r="B19" s="157"/>
      <c r="C19" s="126"/>
      <c r="D19" s="126"/>
      <c r="E19" s="341"/>
      <c r="F19" s="342"/>
      <c r="G19" s="126"/>
      <c r="H19" s="153"/>
      <c r="I19" s="126"/>
      <c r="J19" s="341"/>
      <c r="K19" s="343"/>
    </row>
    <row r="20" spans="1:15" ht="24.95" customHeight="1" x14ac:dyDescent="0.15">
      <c r="A20" s="311" t="s">
        <v>119</v>
      </c>
      <c r="B20" s="313">
        <f>SUM(B6:B19)</f>
        <v>0</v>
      </c>
      <c r="C20" s="322" t="s">
        <v>163</v>
      </c>
      <c r="D20" s="323"/>
      <c r="E20" s="323"/>
      <c r="F20" s="323"/>
      <c r="G20" s="323"/>
      <c r="H20" s="323"/>
      <c r="I20" s="323"/>
      <c r="J20" s="323"/>
      <c r="K20" s="323"/>
    </row>
    <row r="21" spans="1:15" ht="24.95" customHeight="1" x14ac:dyDescent="0.15">
      <c r="A21" s="312"/>
      <c r="B21" s="314"/>
      <c r="C21" s="322"/>
      <c r="D21" s="323"/>
      <c r="E21" s="323"/>
      <c r="F21" s="323"/>
      <c r="G21" s="323"/>
      <c r="H21" s="323"/>
      <c r="I21" s="323"/>
      <c r="J21" s="323"/>
      <c r="K21" s="323"/>
    </row>
    <row r="22" spans="1:15" ht="36.75" customHeight="1" x14ac:dyDescent="0.2">
      <c r="A22" s="333" t="s">
        <v>107</v>
      </c>
      <c r="B22" s="333"/>
      <c r="C22" s="333"/>
      <c r="D22" s="103"/>
      <c r="E22" s="88" t="s">
        <v>109</v>
      </c>
      <c r="F22" s="334" t="str">
        <f>+F1</f>
        <v>通　信　費</v>
      </c>
      <c r="G22" s="334"/>
      <c r="H22" s="94"/>
    </row>
    <row r="23" spans="1:15" ht="5.25" customHeight="1" x14ac:dyDescent="0.15">
      <c r="A23" s="91"/>
    </row>
    <row r="24" spans="1:15" ht="20.25" customHeight="1" x14ac:dyDescent="0.15">
      <c r="A24" s="326" t="s">
        <v>133</v>
      </c>
      <c r="B24" s="328" t="s">
        <v>19</v>
      </c>
      <c r="C24" s="324" t="s">
        <v>151</v>
      </c>
      <c r="D24" s="324" t="s">
        <v>54</v>
      </c>
      <c r="E24" s="315" t="s">
        <v>48</v>
      </c>
      <c r="F24" s="316"/>
      <c r="G24" s="316"/>
      <c r="H24" s="317"/>
      <c r="I24" s="318" t="s">
        <v>125</v>
      </c>
      <c r="J24" s="335" t="s">
        <v>21</v>
      </c>
      <c r="K24" s="336"/>
    </row>
    <row r="25" spans="1:15" ht="30.75" customHeight="1" x14ac:dyDescent="0.15">
      <c r="A25" s="327"/>
      <c r="B25" s="329"/>
      <c r="C25" s="348"/>
      <c r="D25" s="325"/>
      <c r="E25" s="320" t="s">
        <v>16</v>
      </c>
      <c r="F25" s="321"/>
      <c r="G25" s="141" t="s">
        <v>17</v>
      </c>
      <c r="H25" s="146" t="s">
        <v>132</v>
      </c>
      <c r="I25" s="319"/>
      <c r="J25" s="337"/>
      <c r="K25" s="338"/>
    </row>
    <row r="26" spans="1:15" ht="13.5" customHeight="1" x14ac:dyDescent="0.15">
      <c r="A26" s="131"/>
      <c r="B26" s="132" t="s">
        <v>9</v>
      </c>
      <c r="C26" s="106"/>
      <c r="D26" s="142"/>
      <c r="E26" s="330"/>
      <c r="F26" s="331"/>
      <c r="G26" s="134"/>
      <c r="H26" s="106"/>
      <c r="I26" s="135"/>
      <c r="J26" s="330"/>
      <c r="K26" s="332"/>
    </row>
    <row r="27" spans="1:15" ht="27.75" customHeight="1" x14ac:dyDescent="0.15">
      <c r="A27" s="123"/>
      <c r="B27" s="113"/>
      <c r="C27" s="115"/>
      <c r="D27" s="115"/>
      <c r="E27" s="344"/>
      <c r="F27" s="345"/>
      <c r="G27" s="115"/>
      <c r="H27" s="155"/>
      <c r="I27" s="115"/>
      <c r="J27" s="344"/>
      <c r="K27" s="346"/>
      <c r="L27" s="31" t="s">
        <v>80</v>
      </c>
      <c r="O27" s="31">
        <f>SUMIF(C27:C40,L27,B27:B40)</f>
        <v>0</v>
      </c>
    </row>
    <row r="28" spans="1:15" ht="30" customHeight="1" x14ac:dyDescent="0.15">
      <c r="A28" s="124"/>
      <c r="B28" s="125"/>
      <c r="C28" s="115"/>
      <c r="D28" s="120"/>
      <c r="E28" s="344"/>
      <c r="F28" s="345"/>
      <c r="G28" s="120"/>
      <c r="H28" s="154"/>
      <c r="I28" s="120"/>
      <c r="J28" s="344"/>
      <c r="K28" s="346"/>
      <c r="L28" s="31" t="s">
        <v>81</v>
      </c>
      <c r="O28" s="31">
        <f>SUMIF(C27:C40,L28,B27:B40)</f>
        <v>0</v>
      </c>
    </row>
    <row r="29" spans="1:15" ht="30" customHeight="1" x14ac:dyDescent="0.15">
      <c r="A29" s="123"/>
      <c r="B29" s="113"/>
      <c r="C29" s="115"/>
      <c r="D29" s="115"/>
      <c r="E29" s="344"/>
      <c r="F29" s="345"/>
      <c r="G29" s="115"/>
      <c r="H29" s="155"/>
      <c r="I29" s="115"/>
      <c r="J29" s="344"/>
      <c r="K29" s="346"/>
    </row>
    <row r="30" spans="1:15" ht="30" customHeight="1" x14ac:dyDescent="0.15">
      <c r="A30" s="124"/>
      <c r="B30" s="125"/>
      <c r="C30" s="115"/>
      <c r="D30" s="120"/>
      <c r="E30" s="344"/>
      <c r="F30" s="345"/>
      <c r="G30" s="120"/>
      <c r="H30" s="154"/>
      <c r="I30" s="120"/>
      <c r="J30" s="344"/>
      <c r="K30" s="346"/>
    </row>
    <row r="31" spans="1:15" ht="30" customHeight="1" x14ac:dyDescent="0.15">
      <c r="A31" s="123"/>
      <c r="B31" s="113"/>
      <c r="C31" s="115"/>
      <c r="D31" s="115"/>
      <c r="E31" s="344"/>
      <c r="F31" s="345"/>
      <c r="G31" s="115"/>
      <c r="H31" s="155"/>
      <c r="I31" s="115"/>
      <c r="J31" s="344"/>
      <c r="K31" s="346"/>
    </row>
    <row r="32" spans="1:15" ht="30" customHeight="1" x14ac:dyDescent="0.15">
      <c r="A32" s="124"/>
      <c r="B32" s="125"/>
      <c r="C32" s="115"/>
      <c r="D32" s="120"/>
      <c r="E32" s="344"/>
      <c r="F32" s="345"/>
      <c r="G32" s="120"/>
      <c r="H32" s="154"/>
      <c r="I32" s="120"/>
      <c r="J32" s="344"/>
      <c r="K32" s="346"/>
    </row>
    <row r="33" spans="1:15" ht="30" customHeight="1" x14ac:dyDescent="0.15">
      <c r="A33" s="123"/>
      <c r="B33" s="113"/>
      <c r="C33" s="115"/>
      <c r="D33" s="115"/>
      <c r="E33" s="344"/>
      <c r="F33" s="345"/>
      <c r="G33" s="115"/>
      <c r="H33" s="155"/>
      <c r="I33" s="115"/>
      <c r="J33" s="344"/>
      <c r="K33" s="346"/>
    </row>
    <row r="34" spans="1:15" ht="30" customHeight="1" x14ac:dyDescent="0.15">
      <c r="A34" s="124"/>
      <c r="B34" s="125"/>
      <c r="C34" s="115"/>
      <c r="D34" s="120"/>
      <c r="E34" s="344"/>
      <c r="F34" s="345"/>
      <c r="G34" s="120"/>
      <c r="H34" s="154"/>
      <c r="I34" s="120"/>
      <c r="J34" s="344"/>
      <c r="K34" s="346"/>
    </row>
    <row r="35" spans="1:15" ht="30" customHeight="1" x14ac:dyDescent="0.15">
      <c r="A35" s="123"/>
      <c r="B35" s="113"/>
      <c r="C35" s="115"/>
      <c r="D35" s="115"/>
      <c r="E35" s="344"/>
      <c r="F35" s="345"/>
      <c r="G35" s="115"/>
      <c r="H35" s="155"/>
      <c r="I35" s="115"/>
      <c r="J35" s="344"/>
      <c r="K35" s="346"/>
    </row>
    <row r="36" spans="1:15" ht="30" customHeight="1" x14ac:dyDescent="0.15">
      <c r="A36" s="124"/>
      <c r="B36" s="125"/>
      <c r="C36" s="115"/>
      <c r="D36" s="120"/>
      <c r="E36" s="344"/>
      <c r="F36" s="345"/>
      <c r="G36" s="120"/>
      <c r="H36" s="154"/>
      <c r="I36" s="120"/>
      <c r="J36" s="344"/>
      <c r="K36" s="346"/>
    </row>
    <row r="37" spans="1:15" ht="30" customHeight="1" x14ac:dyDescent="0.15">
      <c r="A37" s="123"/>
      <c r="B37" s="113"/>
      <c r="C37" s="115"/>
      <c r="D37" s="115"/>
      <c r="E37" s="344"/>
      <c r="F37" s="345"/>
      <c r="G37" s="115"/>
      <c r="H37" s="155"/>
      <c r="I37" s="115"/>
      <c r="J37" s="344"/>
      <c r="K37" s="346"/>
    </row>
    <row r="38" spans="1:15" ht="30" customHeight="1" x14ac:dyDescent="0.15">
      <c r="A38" s="124"/>
      <c r="B38" s="125"/>
      <c r="C38" s="115"/>
      <c r="D38" s="120"/>
      <c r="E38" s="344"/>
      <c r="F38" s="345"/>
      <c r="G38" s="120"/>
      <c r="H38" s="154"/>
      <c r="I38" s="120"/>
      <c r="J38" s="344"/>
      <c r="K38" s="346"/>
    </row>
    <row r="39" spans="1:15" ht="24.95" customHeight="1" x14ac:dyDescent="0.15">
      <c r="A39" s="123"/>
      <c r="B39" s="113"/>
      <c r="C39" s="115"/>
      <c r="D39" s="115"/>
      <c r="E39" s="344"/>
      <c r="F39" s="345"/>
      <c r="G39" s="115"/>
      <c r="H39" s="155"/>
      <c r="I39" s="115"/>
      <c r="J39" s="344"/>
      <c r="K39" s="346"/>
    </row>
    <row r="40" spans="1:15" ht="24.95" customHeight="1" x14ac:dyDescent="0.15">
      <c r="A40" s="143"/>
      <c r="B40" s="157"/>
      <c r="C40" s="126"/>
      <c r="D40" s="126"/>
      <c r="E40" s="341"/>
      <c r="F40" s="342"/>
      <c r="G40" s="126"/>
      <c r="H40" s="153"/>
      <c r="I40" s="126"/>
      <c r="J40" s="341"/>
      <c r="K40" s="343"/>
    </row>
    <row r="41" spans="1:15" ht="24.95" customHeight="1" x14ac:dyDescent="0.15">
      <c r="A41" s="311" t="s">
        <v>119</v>
      </c>
      <c r="B41" s="313">
        <f>SUM(B27:B40)</f>
        <v>0</v>
      </c>
      <c r="C41" s="322" t="s">
        <v>163</v>
      </c>
      <c r="D41" s="323"/>
      <c r="E41" s="323"/>
      <c r="F41" s="323"/>
      <c r="G41" s="323"/>
      <c r="H41" s="323"/>
      <c r="I41" s="323"/>
      <c r="J41" s="323"/>
      <c r="K41" s="323"/>
    </row>
    <row r="42" spans="1:15" ht="24.95" customHeight="1" x14ac:dyDescent="0.15">
      <c r="A42" s="312"/>
      <c r="B42" s="314"/>
      <c r="C42" s="322"/>
      <c r="D42" s="323"/>
      <c r="E42" s="323"/>
      <c r="F42" s="323"/>
      <c r="G42" s="323"/>
      <c r="H42" s="323"/>
      <c r="I42" s="323"/>
      <c r="J42" s="323"/>
      <c r="K42" s="323"/>
    </row>
    <row r="43" spans="1:15" ht="36" customHeight="1" x14ac:dyDescent="0.2">
      <c r="A43" s="333" t="s">
        <v>107</v>
      </c>
      <c r="B43" s="333"/>
      <c r="C43" s="333"/>
      <c r="D43" s="103"/>
      <c r="E43" s="88" t="s">
        <v>109</v>
      </c>
      <c r="F43" s="334" t="str">
        <f>+F1</f>
        <v>通　信　費</v>
      </c>
      <c r="G43" s="334"/>
      <c r="H43" s="94"/>
    </row>
    <row r="44" spans="1:15" ht="5.25" customHeight="1" x14ac:dyDescent="0.15">
      <c r="A44" s="91"/>
    </row>
    <row r="45" spans="1:15" ht="20.25" customHeight="1" x14ac:dyDescent="0.15">
      <c r="A45" s="326" t="s">
        <v>133</v>
      </c>
      <c r="B45" s="328" t="s">
        <v>19</v>
      </c>
      <c r="C45" s="324" t="s">
        <v>151</v>
      </c>
      <c r="D45" s="324" t="s">
        <v>54</v>
      </c>
      <c r="E45" s="315" t="s">
        <v>48</v>
      </c>
      <c r="F45" s="316"/>
      <c r="G45" s="316"/>
      <c r="H45" s="317"/>
      <c r="I45" s="318" t="s">
        <v>125</v>
      </c>
      <c r="J45" s="335" t="s">
        <v>21</v>
      </c>
      <c r="K45" s="336"/>
    </row>
    <row r="46" spans="1:15" ht="30.75" customHeight="1" x14ac:dyDescent="0.15">
      <c r="A46" s="327"/>
      <c r="B46" s="329"/>
      <c r="C46" s="348"/>
      <c r="D46" s="325"/>
      <c r="E46" s="320" t="s">
        <v>16</v>
      </c>
      <c r="F46" s="321"/>
      <c r="G46" s="141" t="s">
        <v>17</v>
      </c>
      <c r="H46" s="146" t="s">
        <v>132</v>
      </c>
      <c r="I46" s="319"/>
      <c r="J46" s="337"/>
      <c r="K46" s="338"/>
    </row>
    <row r="47" spans="1:15" ht="13.5" customHeight="1" x14ac:dyDescent="0.15">
      <c r="A47" s="131"/>
      <c r="B47" s="132" t="s">
        <v>9</v>
      </c>
      <c r="C47" s="106"/>
      <c r="D47" s="142"/>
      <c r="E47" s="330"/>
      <c r="F47" s="331"/>
      <c r="G47" s="134"/>
      <c r="H47" s="106"/>
      <c r="I47" s="135"/>
      <c r="J47" s="330"/>
      <c r="K47" s="332"/>
    </row>
    <row r="48" spans="1:15" ht="27.75" customHeight="1" x14ac:dyDescent="0.15">
      <c r="A48" s="123"/>
      <c r="B48" s="113"/>
      <c r="C48" s="115"/>
      <c r="D48" s="115"/>
      <c r="E48" s="344"/>
      <c r="F48" s="345"/>
      <c r="G48" s="115"/>
      <c r="H48" s="155"/>
      <c r="I48" s="115"/>
      <c r="J48" s="344"/>
      <c r="K48" s="346"/>
      <c r="L48" s="31" t="s">
        <v>80</v>
      </c>
      <c r="O48" s="31">
        <f>SUMIF(C48:C61,L48,B48:B61)</f>
        <v>0</v>
      </c>
    </row>
    <row r="49" spans="1:15" ht="30" customHeight="1" x14ac:dyDescent="0.15">
      <c r="A49" s="124"/>
      <c r="B49" s="125"/>
      <c r="C49" s="115"/>
      <c r="D49" s="120"/>
      <c r="E49" s="344"/>
      <c r="F49" s="345"/>
      <c r="G49" s="120"/>
      <c r="H49" s="154"/>
      <c r="I49" s="120"/>
      <c r="J49" s="344"/>
      <c r="K49" s="346"/>
      <c r="L49" s="31" t="s">
        <v>81</v>
      </c>
      <c r="O49" s="31">
        <f>SUMIF(C48:C61,L49,B48:B61)</f>
        <v>0</v>
      </c>
    </row>
    <row r="50" spans="1:15" ht="30" customHeight="1" x14ac:dyDescent="0.15">
      <c r="A50" s="123"/>
      <c r="B50" s="113"/>
      <c r="C50" s="115"/>
      <c r="D50" s="115"/>
      <c r="E50" s="344"/>
      <c r="F50" s="345"/>
      <c r="G50" s="115"/>
      <c r="H50" s="155"/>
      <c r="I50" s="115"/>
      <c r="J50" s="344"/>
      <c r="K50" s="346"/>
    </row>
    <row r="51" spans="1:15" ht="30" customHeight="1" x14ac:dyDescent="0.15">
      <c r="A51" s="124"/>
      <c r="B51" s="125"/>
      <c r="C51" s="115"/>
      <c r="D51" s="120"/>
      <c r="E51" s="344"/>
      <c r="F51" s="345"/>
      <c r="G51" s="120"/>
      <c r="H51" s="154"/>
      <c r="I51" s="120"/>
      <c r="J51" s="344"/>
      <c r="K51" s="346"/>
    </row>
    <row r="52" spans="1:15" ht="30" customHeight="1" x14ac:dyDescent="0.15">
      <c r="A52" s="123"/>
      <c r="B52" s="113"/>
      <c r="C52" s="115"/>
      <c r="D52" s="115"/>
      <c r="E52" s="344"/>
      <c r="F52" s="345"/>
      <c r="G52" s="115"/>
      <c r="H52" s="155"/>
      <c r="I52" s="115"/>
      <c r="J52" s="344"/>
      <c r="K52" s="346"/>
    </row>
    <row r="53" spans="1:15" ht="30" customHeight="1" x14ac:dyDescent="0.15">
      <c r="A53" s="124"/>
      <c r="B53" s="125"/>
      <c r="C53" s="115"/>
      <c r="D53" s="120"/>
      <c r="E53" s="344"/>
      <c r="F53" s="345"/>
      <c r="G53" s="120"/>
      <c r="H53" s="154"/>
      <c r="I53" s="120"/>
      <c r="J53" s="344"/>
      <c r="K53" s="346"/>
    </row>
    <row r="54" spans="1:15" ht="30" customHeight="1" x14ac:dyDescent="0.15">
      <c r="A54" s="123"/>
      <c r="B54" s="113"/>
      <c r="C54" s="115"/>
      <c r="D54" s="115"/>
      <c r="E54" s="344"/>
      <c r="F54" s="345"/>
      <c r="G54" s="115"/>
      <c r="H54" s="155"/>
      <c r="I54" s="115"/>
      <c r="J54" s="344"/>
      <c r="K54" s="346"/>
    </row>
    <row r="55" spans="1:15" ht="30" customHeight="1" x14ac:dyDescent="0.15">
      <c r="A55" s="124"/>
      <c r="B55" s="125"/>
      <c r="C55" s="115"/>
      <c r="D55" s="120"/>
      <c r="E55" s="344"/>
      <c r="F55" s="345"/>
      <c r="G55" s="120"/>
      <c r="H55" s="154"/>
      <c r="I55" s="120"/>
      <c r="J55" s="344"/>
      <c r="K55" s="346"/>
    </row>
    <row r="56" spans="1:15" ht="30" customHeight="1" x14ac:dyDescent="0.15">
      <c r="A56" s="123"/>
      <c r="B56" s="113"/>
      <c r="C56" s="115"/>
      <c r="D56" s="115"/>
      <c r="E56" s="344"/>
      <c r="F56" s="345"/>
      <c r="G56" s="115"/>
      <c r="H56" s="155"/>
      <c r="I56" s="115"/>
      <c r="J56" s="344"/>
      <c r="K56" s="346"/>
    </row>
    <row r="57" spans="1:15" ht="30" customHeight="1" x14ac:dyDescent="0.15">
      <c r="A57" s="124"/>
      <c r="B57" s="125"/>
      <c r="C57" s="115"/>
      <c r="D57" s="120"/>
      <c r="E57" s="344"/>
      <c r="F57" s="345"/>
      <c r="G57" s="120"/>
      <c r="H57" s="154"/>
      <c r="I57" s="120"/>
      <c r="J57" s="344"/>
      <c r="K57" s="346"/>
    </row>
    <row r="58" spans="1:15" ht="30" customHeight="1" x14ac:dyDescent="0.15">
      <c r="A58" s="123"/>
      <c r="B58" s="113"/>
      <c r="C58" s="115"/>
      <c r="D58" s="115"/>
      <c r="E58" s="344"/>
      <c r="F58" s="345"/>
      <c r="G58" s="115"/>
      <c r="H58" s="155"/>
      <c r="I58" s="115"/>
      <c r="J58" s="344"/>
      <c r="K58" s="346"/>
    </row>
    <row r="59" spans="1:15" ht="30" customHeight="1" x14ac:dyDescent="0.15">
      <c r="A59" s="124"/>
      <c r="B59" s="125"/>
      <c r="C59" s="115"/>
      <c r="D59" s="120"/>
      <c r="E59" s="344"/>
      <c r="F59" s="345"/>
      <c r="G59" s="120"/>
      <c r="H59" s="154"/>
      <c r="I59" s="120"/>
      <c r="J59" s="344"/>
      <c r="K59" s="346"/>
    </row>
    <row r="60" spans="1:15" ht="24.95" customHeight="1" x14ac:dyDescent="0.15">
      <c r="A60" s="123"/>
      <c r="B60" s="113"/>
      <c r="C60" s="115"/>
      <c r="D60" s="115"/>
      <c r="E60" s="344"/>
      <c r="F60" s="345"/>
      <c r="G60" s="115"/>
      <c r="H60" s="155"/>
      <c r="I60" s="115"/>
      <c r="J60" s="344"/>
      <c r="K60" s="346"/>
    </row>
    <row r="61" spans="1:15" ht="24.95" customHeight="1" x14ac:dyDescent="0.15">
      <c r="A61" s="143"/>
      <c r="B61" s="157"/>
      <c r="C61" s="126"/>
      <c r="D61" s="126"/>
      <c r="E61" s="341"/>
      <c r="F61" s="342"/>
      <c r="G61" s="126"/>
      <c r="H61" s="153"/>
      <c r="I61" s="126"/>
      <c r="J61" s="341"/>
      <c r="K61" s="343"/>
    </row>
    <row r="62" spans="1:15" ht="24.95" customHeight="1" x14ac:dyDescent="0.15">
      <c r="A62" s="311" t="s">
        <v>119</v>
      </c>
      <c r="B62" s="313">
        <f>SUM(B48:B61)</f>
        <v>0</v>
      </c>
      <c r="C62" s="322" t="s">
        <v>163</v>
      </c>
      <c r="D62" s="323"/>
      <c r="E62" s="323"/>
      <c r="F62" s="323"/>
      <c r="G62" s="323"/>
      <c r="H62" s="323"/>
      <c r="I62" s="323"/>
      <c r="J62" s="323"/>
      <c r="K62" s="323"/>
    </row>
    <row r="63" spans="1:15" ht="24.95" customHeight="1" x14ac:dyDescent="0.15">
      <c r="A63" s="312"/>
      <c r="B63" s="314"/>
      <c r="C63" s="322"/>
      <c r="D63" s="323"/>
      <c r="E63" s="323"/>
      <c r="F63" s="323"/>
      <c r="G63" s="323"/>
      <c r="H63" s="323"/>
      <c r="I63" s="323"/>
      <c r="J63" s="323"/>
      <c r="K63" s="323"/>
    </row>
    <row r="64" spans="1:15" ht="36.75" customHeight="1" x14ac:dyDescent="0.2">
      <c r="A64" s="333" t="s">
        <v>107</v>
      </c>
      <c r="B64" s="333"/>
      <c r="C64" s="333"/>
      <c r="D64" s="103"/>
      <c r="E64" s="88" t="s">
        <v>109</v>
      </c>
      <c r="F64" s="334" t="str">
        <f>+F1</f>
        <v>通　信　費</v>
      </c>
      <c r="G64" s="334"/>
      <c r="H64" s="94"/>
    </row>
    <row r="65" spans="1:15" ht="5.25" customHeight="1" x14ac:dyDescent="0.15">
      <c r="A65" s="91"/>
    </row>
    <row r="66" spans="1:15" ht="20.25" customHeight="1" x14ac:dyDescent="0.15">
      <c r="A66" s="326" t="s">
        <v>133</v>
      </c>
      <c r="B66" s="328" t="s">
        <v>19</v>
      </c>
      <c r="C66" s="324" t="s">
        <v>151</v>
      </c>
      <c r="D66" s="324" t="s">
        <v>54</v>
      </c>
      <c r="E66" s="315" t="s">
        <v>48</v>
      </c>
      <c r="F66" s="316"/>
      <c r="G66" s="316"/>
      <c r="H66" s="317"/>
      <c r="I66" s="318" t="s">
        <v>125</v>
      </c>
      <c r="J66" s="335" t="s">
        <v>21</v>
      </c>
      <c r="K66" s="336"/>
    </row>
    <row r="67" spans="1:15" ht="30.75" customHeight="1" x14ac:dyDescent="0.15">
      <c r="A67" s="327"/>
      <c r="B67" s="329"/>
      <c r="C67" s="348"/>
      <c r="D67" s="325"/>
      <c r="E67" s="320" t="s">
        <v>16</v>
      </c>
      <c r="F67" s="321"/>
      <c r="G67" s="141" t="s">
        <v>17</v>
      </c>
      <c r="H67" s="146" t="s">
        <v>132</v>
      </c>
      <c r="I67" s="319"/>
      <c r="J67" s="337"/>
      <c r="K67" s="338"/>
    </row>
    <row r="68" spans="1:15" ht="13.5" customHeight="1" x14ac:dyDescent="0.15">
      <c r="A68" s="131"/>
      <c r="B68" s="132" t="s">
        <v>9</v>
      </c>
      <c r="C68" s="106"/>
      <c r="D68" s="142"/>
      <c r="E68" s="330"/>
      <c r="F68" s="331"/>
      <c r="G68" s="134"/>
      <c r="H68" s="106"/>
      <c r="I68" s="135"/>
      <c r="J68" s="330"/>
      <c r="K68" s="332"/>
    </row>
    <row r="69" spans="1:15" ht="27.75" customHeight="1" x14ac:dyDescent="0.15">
      <c r="A69" s="123"/>
      <c r="B69" s="113"/>
      <c r="C69" s="115"/>
      <c r="D69" s="115"/>
      <c r="E69" s="344"/>
      <c r="F69" s="345"/>
      <c r="G69" s="115"/>
      <c r="H69" s="155"/>
      <c r="I69" s="115"/>
      <c r="J69" s="344"/>
      <c r="K69" s="346"/>
      <c r="L69" s="31" t="s">
        <v>80</v>
      </c>
      <c r="O69" s="31">
        <f>SUMIF(C69:C82,L69,B69:B82)</f>
        <v>0</v>
      </c>
    </row>
    <row r="70" spans="1:15" ht="30" customHeight="1" x14ac:dyDescent="0.15">
      <c r="A70" s="124"/>
      <c r="B70" s="125"/>
      <c r="C70" s="115"/>
      <c r="D70" s="120"/>
      <c r="E70" s="344"/>
      <c r="F70" s="345"/>
      <c r="G70" s="120"/>
      <c r="H70" s="154"/>
      <c r="I70" s="120"/>
      <c r="J70" s="344"/>
      <c r="K70" s="346"/>
      <c r="L70" s="31" t="s">
        <v>81</v>
      </c>
      <c r="O70" s="31">
        <f>SUMIF(C69:C82,L70,B69:B82)</f>
        <v>0</v>
      </c>
    </row>
    <row r="71" spans="1:15" ht="30" customHeight="1" x14ac:dyDescent="0.15">
      <c r="A71" s="123"/>
      <c r="B71" s="113"/>
      <c r="C71" s="115"/>
      <c r="D71" s="115"/>
      <c r="E71" s="344"/>
      <c r="F71" s="345"/>
      <c r="G71" s="115"/>
      <c r="H71" s="155"/>
      <c r="I71" s="115"/>
      <c r="J71" s="344"/>
      <c r="K71" s="346"/>
    </row>
    <row r="72" spans="1:15" ht="30" customHeight="1" x14ac:dyDescent="0.15">
      <c r="A72" s="124"/>
      <c r="B72" s="125"/>
      <c r="C72" s="115"/>
      <c r="D72" s="120"/>
      <c r="E72" s="344"/>
      <c r="F72" s="345"/>
      <c r="G72" s="120"/>
      <c r="H72" s="154"/>
      <c r="I72" s="120"/>
      <c r="J72" s="344"/>
      <c r="K72" s="346"/>
    </row>
    <row r="73" spans="1:15" ht="30" customHeight="1" x14ac:dyDescent="0.15">
      <c r="A73" s="123"/>
      <c r="B73" s="113"/>
      <c r="C73" s="115"/>
      <c r="D73" s="115"/>
      <c r="E73" s="344"/>
      <c r="F73" s="345"/>
      <c r="G73" s="115"/>
      <c r="H73" s="155"/>
      <c r="I73" s="115"/>
      <c r="J73" s="344"/>
      <c r="K73" s="346"/>
    </row>
    <row r="74" spans="1:15" ht="30" customHeight="1" x14ac:dyDescent="0.15">
      <c r="A74" s="124"/>
      <c r="B74" s="125"/>
      <c r="C74" s="115"/>
      <c r="D74" s="120"/>
      <c r="E74" s="344"/>
      <c r="F74" s="345"/>
      <c r="G74" s="120"/>
      <c r="H74" s="154"/>
      <c r="I74" s="120"/>
      <c r="J74" s="344"/>
      <c r="K74" s="346"/>
    </row>
    <row r="75" spans="1:15" ht="30" customHeight="1" x14ac:dyDescent="0.15">
      <c r="A75" s="123"/>
      <c r="B75" s="113"/>
      <c r="C75" s="115"/>
      <c r="D75" s="115"/>
      <c r="E75" s="344"/>
      <c r="F75" s="345"/>
      <c r="G75" s="115"/>
      <c r="H75" s="155"/>
      <c r="I75" s="115"/>
      <c r="J75" s="344"/>
      <c r="K75" s="346"/>
    </row>
    <row r="76" spans="1:15" ht="30" customHeight="1" x14ac:dyDescent="0.15">
      <c r="A76" s="124"/>
      <c r="B76" s="125"/>
      <c r="C76" s="115"/>
      <c r="D76" s="120"/>
      <c r="E76" s="344"/>
      <c r="F76" s="345"/>
      <c r="G76" s="120"/>
      <c r="H76" s="154"/>
      <c r="I76" s="120"/>
      <c r="J76" s="344"/>
      <c r="K76" s="346"/>
    </row>
    <row r="77" spans="1:15" ht="30" customHeight="1" x14ac:dyDescent="0.15">
      <c r="A77" s="123"/>
      <c r="B77" s="113"/>
      <c r="C77" s="115"/>
      <c r="D77" s="115"/>
      <c r="E77" s="344"/>
      <c r="F77" s="345"/>
      <c r="G77" s="115"/>
      <c r="H77" s="155"/>
      <c r="I77" s="115"/>
      <c r="J77" s="344"/>
      <c r="K77" s="346"/>
    </row>
    <row r="78" spans="1:15" ht="30" customHeight="1" x14ac:dyDescent="0.15">
      <c r="A78" s="124"/>
      <c r="B78" s="125"/>
      <c r="C78" s="115"/>
      <c r="D78" s="120"/>
      <c r="E78" s="344"/>
      <c r="F78" s="345"/>
      <c r="G78" s="120"/>
      <c r="H78" s="154"/>
      <c r="I78" s="120"/>
      <c r="J78" s="344"/>
      <c r="K78" s="346"/>
    </row>
    <row r="79" spans="1:15" ht="30" customHeight="1" x14ac:dyDescent="0.15">
      <c r="A79" s="123"/>
      <c r="B79" s="113"/>
      <c r="C79" s="115"/>
      <c r="D79" s="115"/>
      <c r="E79" s="344"/>
      <c r="F79" s="345"/>
      <c r="G79" s="115"/>
      <c r="H79" s="155"/>
      <c r="I79" s="115"/>
      <c r="J79" s="344"/>
      <c r="K79" s="346"/>
    </row>
    <row r="80" spans="1:15" ht="30" customHeight="1" x14ac:dyDescent="0.15">
      <c r="A80" s="124"/>
      <c r="B80" s="125"/>
      <c r="C80" s="115"/>
      <c r="D80" s="120"/>
      <c r="E80" s="344"/>
      <c r="F80" s="345"/>
      <c r="G80" s="120"/>
      <c r="H80" s="154"/>
      <c r="I80" s="120"/>
      <c r="J80" s="344"/>
      <c r="K80" s="346"/>
    </row>
    <row r="81" spans="1:15" ht="24.95" customHeight="1" x14ac:dyDescent="0.15">
      <c r="A81" s="123"/>
      <c r="B81" s="113"/>
      <c r="C81" s="115"/>
      <c r="D81" s="115"/>
      <c r="E81" s="344"/>
      <c r="F81" s="345"/>
      <c r="G81" s="115"/>
      <c r="H81" s="155"/>
      <c r="I81" s="115"/>
      <c r="J81" s="344"/>
      <c r="K81" s="346"/>
    </row>
    <row r="82" spans="1:15" ht="24.95" customHeight="1" x14ac:dyDescent="0.15">
      <c r="A82" s="143"/>
      <c r="B82" s="157"/>
      <c r="C82" s="126"/>
      <c r="D82" s="126"/>
      <c r="E82" s="341"/>
      <c r="F82" s="342"/>
      <c r="G82" s="126"/>
      <c r="H82" s="153"/>
      <c r="I82" s="126"/>
      <c r="J82" s="341"/>
      <c r="K82" s="343"/>
    </row>
    <row r="83" spans="1:15" ht="24.95" customHeight="1" x14ac:dyDescent="0.15">
      <c r="A83" s="311" t="s">
        <v>119</v>
      </c>
      <c r="B83" s="313">
        <f>SUM(B69:B82)</f>
        <v>0</v>
      </c>
      <c r="C83" s="322" t="s">
        <v>163</v>
      </c>
      <c r="D83" s="323"/>
      <c r="E83" s="323"/>
      <c r="F83" s="323"/>
      <c r="G83" s="323"/>
      <c r="H83" s="323"/>
      <c r="I83" s="323"/>
      <c r="J83" s="323"/>
      <c r="K83" s="323"/>
    </row>
    <row r="84" spans="1:15" ht="24.95" customHeight="1" x14ac:dyDescent="0.15">
      <c r="A84" s="312"/>
      <c r="B84" s="314"/>
      <c r="C84" s="322"/>
      <c r="D84" s="323"/>
      <c r="E84" s="323"/>
      <c r="F84" s="323"/>
      <c r="G84" s="323"/>
      <c r="H84" s="323"/>
      <c r="I84" s="323"/>
      <c r="J84" s="323"/>
      <c r="K84" s="323"/>
    </row>
    <row r="85" spans="1:15" ht="36.75" customHeight="1" x14ac:dyDescent="0.2">
      <c r="A85" s="333" t="s">
        <v>107</v>
      </c>
      <c r="B85" s="333"/>
      <c r="C85" s="333"/>
      <c r="D85" s="103"/>
      <c r="E85" s="88" t="s">
        <v>109</v>
      </c>
      <c r="F85" s="334" t="str">
        <f>+F1</f>
        <v>通　信　費</v>
      </c>
      <c r="G85" s="334"/>
      <c r="H85" s="94"/>
    </row>
    <row r="86" spans="1:15" ht="5.25" customHeight="1" x14ac:dyDescent="0.15">
      <c r="A86" s="91"/>
    </row>
    <row r="87" spans="1:15" ht="20.25" customHeight="1" x14ac:dyDescent="0.15">
      <c r="A87" s="326" t="s">
        <v>133</v>
      </c>
      <c r="B87" s="328" t="s">
        <v>19</v>
      </c>
      <c r="C87" s="324" t="s">
        <v>151</v>
      </c>
      <c r="D87" s="324" t="s">
        <v>54</v>
      </c>
      <c r="E87" s="315" t="s">
        <v>48</v>
      </c>
      <c r="F87" s="316"/>
      <c r="G87" s="316"/>
      <c r="H87" s="317"/>
      <c r="I87" s="318" t="s">
        <v>125</v>
      </c>
      <c r="J87" s="335" t="s">
        <v>21</v>
      </c>
      <c r="K87" s="336"/>
    </row>
    <row r="88" spans="1:15" ht="30.75" customHeight="1" x14ac:dyDescent="0.15">
      <c r="A88" s="327"/>
      <c r="B88" s="329"/>
      <c r="C88" s="348"/>
      <c r="D88" s="325"/>
      <c r="E88" s="320" t="s">
        <v>16</v>
      </c>
      <c r="F88" s="321"/>
      <c r="G88" s="141" t="s">
        <v>17</v>
      </c>
      <c r="H88" s="146" t="s">
        <v>132</v>
      </c>
      <c r="I88" s="319"/>
      <c r="J88" s="337"/>
      <c r="K88" s="338"/>
    </row>
    <row r="89" spans="1:15" ht="13.5" customHeight="1" x14ac:dyDescent="0.15">
      <c r="A89" s="131"/>
      <c r="B89" s="132" t="s">
        <v>9</v>
      </c>
      <c r="C89" s="106"/>
      <c r="D89" s="142"/>
      <c r="E89" s="330"/>
      <c r="F89" s="331"/>
      <c r="G89" s="134"/>
      <c r="H89" s="106"/>
      <c r="I89" s="135"/>
      <c r="J89" s="330"/>
      <c r="K89" s="332"/>
    </row>
    <row r="90" spans="1:15" ht="27.75" customHeight="1" x14ac:dyDescent="0.15">
      <c r="A90" s="123"/>
      <c r="B90" s="113"/>
      <c r="C90" s="115"/>
      <c r="D90" s="115"/>
      <c r="E90" s="344"/>
      <c r="F90" s="345"/>
      <c r="G90" s="115"/>
      <c r="H90" s="155"/>
      <c r="I90" s="115"/>
      <c r="J90" s="344"/>
      <c r="K90" s="346"/>
      <c r="L90" s="31" t="s">
        <v>80</v>
      </c>
      <c r="O90" s="31">
        <f>SUMIF(C90:C103,L90,B90:B103)</f>
        <v>0</v>
      </c>
    </row>
    <row r="91" spans="1:15" ht="30" customHeight="1" x14ac:dyDescent="0.15">
      <c r="A91" s="124"/>
      <c r="B91" s="125"/>
      <c r="C91" s="115"/>
      <c r="D91" s="120"/>
      <c r="E91" s="344"/>
      <c r="F91" s="345"/>
      <c r="G91" s="120"/>
      <c r="H91" s="154"/>
      <c r="I91" s="120"/>
      <c r="J91" s="344"/>
      <c r="K91" s="346"/>
      <c r="L91" s="31" t="s">
        <v>81</v>
      </c>
      <c r="O91" s="31">
        <f>SUMIF(C90:C103,L91,B90:B103)</f>
        <v>0</v>
      </c>
    </row>
    <row r="92" spans="1:15" ht="30" customHeight="1" x14ac:dyDescent="0.15">
      <c r="A92" s="123"/>
      <c r="B92" s="113"/>
      <c r="C92" s="115"/>
      <c r="D92" s="115"/>
      <c r="E92" s="344"/>
      <c r="F92" s="345"/>
      <c r="G92" s="115"/>
      <c r="H92" s="155"/>
      <c r="I92" s="115"/>
      <c r="J92" s="344"/>
      <c r="K92" s="346"/>
    </row>
    <row r="93" spans="1:15" ht="30" customHeight="1" x14ac:dyDescent="0.15">
      <c r="A93" s="124"/>
      <c r="B93" s="125"/>
      <c r="C93" s="115"/>
      <c r="D93" s="120"/>
      <c r="E93" s="344"/>
      <c r="F93" s="345"/>
      <c r="G93" s="120"/>
      <c r="H93" s="154"/>
      <c r="I93" s="120"/>
      <c r="J93" s="344"/>
      <c r="K93" s="346"/>
    </row>
    <row r="94" spans="1:15" ht="30" customHeight="1" x14ac:dyDescent="0.15">
      <c r="A94" s="123"/>
      <c r="B94" s="113"/>
      <c r="C94" s="115"/>
      <c r="D94" s="115"/>
      <c r="E94" s="344"/>
      <c r="F94" s="345"/>
      <c r="G94" s="115"/>
      <c r="H94" s="155"/>
      <c r="I94" s="115"/>
      <c r="J94" s="344"/>
      <c r="K94" s="346"/>
    </row>
    <row r="95" spans="1:15" ht="30" customHeight="1" x14ac:dyDescent="0.15">
      <c r="A95" s="124"/>
      <c r="B95" s="125"/>
      <c r="C95" s="115"/>
      <c r="D95" s="120"/>
      <c r="E95" s="344"/>
      <c r="F95" s="345"/>
      <c r="G95" s="120"/>
      <c r="H95" s="154"/>
      <c r="I95" s="120"/>
      <c r="J95" s="344"/>
      <c r="K95" s="346"/>
    </row>
    <row r="96" spans="1:15" ht="30" customHeight="1" x14ac:dyDescent="0.15">
      <c r="A96" s="123"/>
      <c r="B96" s="113"/>
      <c r="C96" s="115"/>
      <c r="D96" s="115"/>
      <c r="E96" s="344"/>
      <c r="F96" s="345"/>
      <c r="G96" s="115"/>
      <c r="H96" s="155"/>
      <c r="I96" s="115"/>
      <c r="J96" s="344"/>
      <c r="K96" s="346"/>
    </row>
    <row r="97" spans="1:11" ht="30" customHeight="1" x14ac:dyDescent="0.15">
      <c r="A97" s="124"/>
      <c r="B97" s="125"/>
      <c r="C97" s="115"/>
      <c r="D97" s="120"/>
      <c r="E97" s="344"/>
      <c r="F97" s="345"/>
      <c r="G97" s="120"/>
      <c r="H97" s="154"/>
      <c r="I97" s="120"/>
      <c r="J97" s="344"/>
      <c r="K97" s="346"/>
    </row>
    <row r="98" spans="1:11" ht="30" customHeight="1" x14ac:dyDescent="0.15">
      <c r="A98" s="123"/>
      <c r="B98" s="113"/>
      <c r="C98" s="115"/>
      <c r="D98" s="115"/>
      <c r="E98" s="344"/>
      <c r="F98" s="345"/>
      <c r="G98" s="115"/>
      <c r="H98" s="155"/>
      <c r="I98" s="115"/>
      <c r="J98" s="344"/>
      <c r="K98" s="346"/>
    </row>
    <row r="99" spans="1:11" ht="30" customHeight="1" x14ac:dyDescent="0.15">
      <c r="A99" s="124"/>
      <c r="B99" s="125"/>
      <c r="C99" s="115"/>
      <c r="D99" s="120"/>
      <c r="E99" s="344"/>
      <c r="F99" s="345"/>
      <c r="G99" s="120"/>
      <c r="H99" s="154"/>
      <c r="I99" s="120"/>
      <c r="J99" s="344"/>
      <c r="K99" s="346"/>
    </row>
    <row r="100" spans="1:11" ht="30" customHeight="1" x14ac:dyDescent="0.15">
      <c r="A100" s="123"/>
      <c r="B100" s="113"/>
      <c r="C100" s="115"/>
      <c r="D100" s="115"/>
      <c r="E100" s="344"/>
      <c r="F100" s="345"/>
      <c r="G100" s="115"/>
      <c r="H100" s="155"/>
      <c r="I100" s="115"/>
      <c r="J100" s="344"/>
      <c r="K100" s="346"/>
    </row>
    <row r="101" spans="1:11" ht="30" customHeight="1" x14ac:dyDescent="0.15">
      <c r="A101" s="124"/>
      <c r="B101" s="125"/>
      <c r="C101" s="115"/>
      <c r="D101" s="120"/>
      <c r="E101" s="344"/>
      <c r="F101" s="345"/>
      <c r="G101" s="120"/>
      <c r="H101" s="154"/>
      <c r="I101" s="120"/>
      <c r="J101" s="344"/>
      <c r="K101" s="346"/>
    </row>
    <row r="102" spans="1:11" ht="24.95" customHeight="1" x14ac:dyDescent="0.15">
      <c r="A102" s="123"/>
      <c r="B102" s="113"/>
      <c r="C102" s="115"/>
      <c r="D102" s="115"/>
      <c r="E102" s="344"/>
      <c r="F102" s="345"/>
      <c r="G102" s="115"/>
      <c r="H102" s="155"/>
      <c r="I102" s="115"/>
      <c r="J102" s="344"/>
      <c r="K102" s="346"/>
    </row>
    <row r="103" spans="1:11" ht="24.95" customHeight="1" x14ac:dyDescent="0.15">
      <c r="A103" s="143"/>
      <c r="B103" s="157"/>
      <c r="C103" s="126"/>
      <c r="D103" s="126"/>
      <c r="E103" s="341"/>
      <c r="F103" s="342"/>
      <c r="G103" s="126"/>
      <c r="H103" s="153"/>
      <c r="I103" s="126"/>
      <c r="J103" s="341"/>
      <c r="K103" s="343"/>
    </row>
    <row r="104" spans="1:11" ht="24.95" customHeight="1" x14ac:dyDescent="0.15">
      <c r="A104" s="311" t="s">
        <v>119</v>
      </c>
      <c r="B104" s="313">
        <f>SUM(B90:B103)</f>
        <v>0</v>
      </c>
      <c r="C104" s="322" t="s">
        <v>163</v>
      </c>
      <c r="D104" s="323"/>
      <c r="E104" s="323"/>
      <c r="F104" s="323"/>
      <c r="G104" s="323"/>
      <c r="H104" s="323"/>
      <c r="I104" s="323"/>
      <c r="J104" s="323"/>
      <c r="K104" s="323"/>
    </row>
    <row r="105" spans="1:11" ht="24.95" customHeight="1" x14ac:dyDescent="0.15">
      <c r="A105" s="312"/>
      <c r="B105" s="314"/>
      <c r="C105" s="322"/>
      <c r="D105" s="323"/>
      <c r="E105" s="323"/>
      <c r="F105" s="323"/>
      <c r="G105" s="323"/>
      <c r="H105" s="323"/>
      <c r="I105" s="323"/>
      <c r="J105" s="323"/>
      <c r="K105" s="323"/>
    </row>
  </sheetData>
  <sheetProtection sheet="1" objects="1" scenarios="1" selectLockedCells="1"/>
  <mergeCells count="215">
    <mergeCell ref="A104:A105"/>
    <mergeCell ref="B104:B105"/>
    <mergeCell ref="C104:K105"/>
    <mergeCell ref="E99:F99"/>
    <mergeCell ref="J99:K99"/>
    <mergeCell ref="E100:F100"/>
    <mergeCell ref="J100:K100"/>
    <mergeCell ref="E101:F101"/>
    <mergeCell ref="J101:K101"/>
    <mergeCell ref="E102:F102"/>
    <mergeCell ref="J102:K102"/>
    <mergeCell ref="E103:F103"/>
    <mergeCell ref="J103:K103"/>
    <mergeCell ref="J98:K98"/>
    <mergeCell ref="E89:F89"/>
    <mergeCell ref="J89:K89"/>
    <mergeCell ref="E90:F90"/>
    <mergeCell ref="J90:K90"/>
    <mergeCell ref="E91:F91"/>
    <mergeCell ref="J91:K91"/>
    <mergeCell ref="E92:F92"/>
    <mergeCell ref="J92:K92"/>
    <mergeCell ref="E93:F93"/>
    <mergeCell ref="J93:K93"/>
    <mergeCell ref="E94:F94"/>
    <mergeCell ref="J94:K94"/>
    <mergeCell ref="E95:F95"/>
    <mergeCell ref="J95:K95"/>
    <mergeCell ref="E96:F96"/>
    <mergeCell ref="J96:K96"/>
    <mergeCell ref="E97:F97"/>
    <mergeCell ref="J97:K97"/>
    <mergeCell ref="E98:F98"/>
    <mergeCell ref="E78:F78"/>
    <mergeCell ref="J78:K78"/>
    <mergeCell ref="E79:F79"/>
    <mergeCell ref="J79:K79"/>
    <mergeCell ref="A87:A88"/>
    <mergeCell ref="B87:B88"/>
    <mergeCell ref="C87:C88"/>
    <mergeCell ref="A85:C85"/>
    <mergeCell ref="E80:F80"/>
    <mergeCell ref="J80:K80"/>
    <mergeCell ref="F85:G85"/>
    <mergeCell ref="D87:D88"/>
    <mergeCell ref="E87:H87"/>
    <mergeCell ref="I87:I88"/>
    <mergeCell ref="J87:K88"/>
    <mergeCell ref="E88:F88"/>
    <mergeCell ref="E81:F81"/>
    <mergeCell ref="J81:K81"/>
    <mergeCell ref="E82:F82"/>
    <mergeCell ref="J82:K82"/>
    <mergeCell ref="A83:A84"/>
    <mergeCell ref="B83:B84"/>
    <mergeCell ref="C83:K84"/>
    <mergeCell ref="E73:F73"/>
    <mergeCell ref="J73:K73"/>
    <mergeCell ref="E74:F74"/>
    <mergeCell ref="J74:K74"/>
    <mergeCell ref="E75:F75"/>
    <mergeCell ref="J75:K75"/>
    <mergeCell ref="E76:F76"/>
    <mergeCell ref="J76:K76"/>
    <mergeCell ref="E77:F77"/>
    <mergeCell ref="J77:K77"/>
    <mergeCell ref="E58:F58"/>
    <mergeCell ref="J58:K58"/>
    <mergeCell ref="E59:F59"/>
    <mergeCell ref="J59:K59"/>
    <mergeCell ref="A64:C64"/>
    <mergeCell ref="A66:A67"/>
    <mergeCell ref="B66:B67"/>
    <mergeCell ref="C66:C67"/>
    <mergeCell ref="F64:G64"/>
    <mergeCell ref="D66:D67"/>
    <mergeCell ref="E66:H66"/>
    <mergeCell ref="I66:I67"/>
    <mergeCell ref="J66:K67"/>
    <mergeCell ref="E67:F67"/>
    <mergeCell ref="E60:F60"/>
    <mergeCell ref="J60:K60"/>
    <mergeCell ref="E61:F61"/>
    <mergeCell ref="J61:K61"/>
    <mergeCell ref="A62:A63"/>
    <mergeCell ref="B62:B63"/>
    <mergeCell ref="C62:K63"/>
    <mergeCell ref="E53:F53"/>
    <mergeCell ref="J53:K53"/>
    <mergeCell ref="E54:F54"/>
    <mergeCell ref="J54:K54"/>
    <mergeCell ref="E55:F55"/>
    <mergeCell ref="J55:K55"/>
    <mergeCell ref="E56:F56"/>
    <mergeCell ref="J56:K56"/>
    <mergeCell ref="E57:F57"/>
    <mergeCell ref="J57:K57"/>
    <mergeCell ref="E48:F48"/>
    <mergeCell ref="J48:K48"/>
    <mergeCell ref="E49:F49"/>
    <mergeCell ref="J49:K49"/>
    <mergeCell ref="E50:F50"/>
    <mergeCell ref="J50:K50"/>
    <mergeCell ref="E51:F51"/>
    <mergeCell ref="J51:K51"/>
    <mergeCell ref="E52:F52"/>
    <mergeCell ref="J52:K52"/>
    <mergeCell ref="A45:A46"/>
    <mergeCell ref="B45:B46"/>
    <mergeCell ref="C45:C46"/>
    <mergeCell ref="D45:D46"/>
    <mergeCell ref="E45:H45"/>
    <mergeCell ref="I45:I46"/>
    <mergeCell ref="J45:K46"/>
    <mergeCell ref="E46:F46"/>
    <mergeCell ref="E47:F47"/>
    <mergeCell ref="J47:K47"/>
    <mergeCell ref="E36:F36"/>
    <mergeCell ref="J36:K36"/>
    <mergeCell ref="A43:C43"/>
    <mergeCell ref="E37:F37"/>
    <mergeCell ref="J37:K37"/>
    <mergeCell ref="E38:F38"/>
    <mergeCell ref="J38:K38"/>
    <mergeCell ref="F43:G43"/>
    <mergeCell ref="E39:F39"/>
    <mergeCell ref="J39:K39"/>
    <mergeCell ref="E40:F40"/>
    <mergeCell ref="J40:K40"/>
    <mergeCell ref="A41:A42"/>
    <mergeCell ref="B41:B42"/>
    <mergeCell ref="C41:K42"/>
    <mergeCell ref="E31:F31"/>
    <mergeCell ref="J31:K31"/>
    <mergeCell ref="E32:F32"/>
    <mergeCell ref="J32:K32"/>
    <mergeCell ref="E33:F33"/>
    <mergeCell ref="J33:K33"/>
    <mergeCell ref="E34:F34"/>
    <mergeCell ref="J34:K34"/>
    <mergeCell ref="E35:F35"/>
    <mergeCell ref="J35:K35"/>
    <mergeCell ref="E26:F26"/>
    <mergeCell ref="J26:K26"/>
    <mergeCell ref="E27:F27"/>
    <mergeCell ref="J27:K27"/>
    <mergeCell ref="E28:F28"/>
    <mergeCell ref="J28:K28"/>
    <mergeCell ref="E29:F29"/>
    <mergeCell ref="J29:K29"/>
    <mergeCell ref="E30:F30"/>
    <mergeCell ref="J30:K30"/>
    <mergeCell ref="A24:A25"/>
    <mergeCell ref="B24:B25"/>
    <mergeCell ref="C24:C25"/>
    <mergeCell ref="F22:G22"/>
    <mergeCell ref="D24:D25"/>
    <mergeCell ref="E24:H24"/>
    <mergeCell ref="I24:I25"/>
    <mergeCell ref="J24:K25"/>
    <mergeCell ref="E25:F25"/>
    <mergeCell ref="A22:C22"/>
    <mergeCell ref="E18:F18"/>
    <mergeCell ref="J18:K18"/>
    <mergeCell ref="E19:F19"/>
    <mergeCell ref="J19:K19"/>
    <mergeCell ref="A20:A21"/>
    <mergeCell ref="B20:B21"/>
    <mergeCell ref="C20:K21"/>
    <mergeCell ref="E15:F15"/>
    <mergeCell ref="J15:K15"/>
    <mergeCell ref="E16:F16"/>
    <mergeCell ref="J16:K16"/>
    <mergeCell ref="E17:F17"/>
    <mergeCell ref="J17:K17"/>
    <mergeCell ref="E5:F5"/>
    <mergeCell ref="J5:K5"/>
    <mergeCell ref="E11:F11"/>
    <mergeCell ref="J11:K11"/>
    <mergeCell ref="E12:F12"/>
    <mergeCell ref="J12:K12"/>
    <mergeCell ref="E13:F13"/>
    <mergeCell ref="J13:K13"/>
    <mergeCell ref="E14:F14"/>
    <mergeCell ref="J14:K14"/>
    <mergeCell ref="E6:F6"/>
    <mergeCell ref="J6:K6"/>
    <mergeCell ref="E7:F7"/>
    <mergeCell ref="J7:K7"/>
    <mergeCell ref="E8:F8"/>
    <mergeCell ref="J8:K8"/>
    <mergeCell ref="E9:F9"/>
    <mergeCell ref="J9:K9"/>
    <mergeCell ref="E10:F10"/>
    <mergeCell ref="J10:K10"/>
    <mergeCell ref="A3:A4"/>
    <mergeCell ref="B3:B4"/>
    <mergeCell ref="C3:C4"/>
    <mergeCell ref="F1:G1"/>
    <mergeCell ref="I1:J1"/>
    <mergeCell ref="D3:D4"/>
    <mergeCell ref="E3:H3"/>
    <mergeCell ref="I3:I4"/>
    <mergeCell ref="J3:K4"/>
    <mergeCell ref="E4:F4"/>
    <mergeCell ref="J68:K68"/>
    <mergeCell ref="E69:F69"/>
    <mergeCell ref="J69:K69"/>
    <mergeCell ref="E70:F70"/>
    <mergeCell ref="J70:K70"/>
    <mergeCell ref="E71:F71"/>
    <mergeCell ref="J71:K71"/>
    <mergeCell ref="E72:F72"/>
    <mergeCell ref="J72:K72"/>
    <mergeCell ref="E68:F68"/>
  </mergeCells>
  <phoneticPr fontId="1"/>
  <dataValidations count="1">
    <dataValidation allowBlank="1" showDropDown="1" showInputMessage="1" showErrorMessage="1" sqref="D1:D1048576" xr:uid="{00000000-0002-0000-0800-000000000000}"/>
  </dataValidations>
  <pageMargins left="0.43307086614173229" right="0.43307086614173229" top="0.74803149606299213" bottom="0.74803149606299213" header="0.31496062992125984" footer="0.31496062992125984"/>
  <pageSetup paperSize="9" scale="95" orientation="landscape" blackAndWhite="1" r:id="rId1"/>
  <headerFooter>
    <oddFooter>&amp;C&amp;P ページ</oddFooter>
  </headerFooter>
  <rowBreaks count="1" manualBreakCount="1">
    <brk id="21" min="3" max="10" man="1"/>
  </rowBreak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800-000001000000}">
          <x14:formula1>
            <xm:f>'データ（削除不可）'!$C$2:$C$4</xm:f>
          </x14:formula1>
          <xm:sqref>C27:C40 C69:C82 C6:C19 C48:C61 C90:C103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22</vt:i4>
      </vt:variant>
      <vt:variant>
        <vt:lpstr>名前付き一覧</vt:lpstr>
      </vt:variant>
      <vt:variant>
        <vt:i4>20</vt:i4>
      </vt:variant>
    </vt:vector>
  </HeadingPairs>
  <TitlesOfParts>
    <vt:vector size="42" baseType="lpstr">
      <vt:lpstr>表紙</vt:lpstr>
      <vt:lpstr>収入の部</vt:lpstr>
      <vt:lpstr>収入の部の内訳</vt:lpstr>
      <vt:lpstr>支出の部</vt:lpstr>
      <vt:lpstr>支出の部の内訳</vt:lpstr>
      <vt:lpstr>支出明細＜人件費＞</vt:lpstr>
      <vt:lpstr>＜家屋費（ア．選挙事務所費）＞</vt:lpstr>
      <vt:lpstr>＜家屋費（イ．集合会場費）＞</vt:lpstr>
      <vt:lpstr>＜通信費＞</vt:lpstr>
      <vt:lpstr>＜交通費＞</vt:lpstr>
      <vt:lpstr>＜印刷費＞</vt:lpstr>
      <vt:lpstr>＜広告費＞</vt:lpstr>
      <vt:lpstr>＜文具費＞ </vt:lpstr>
      <vt:lpstr>＜食料費＞</vt:lpstr>
      <vt:lpstr>＜休泊費＞</vt:lpstr>
      <vt:lpstr>＜雑費＞</vt:lpstr>
      <vt:lpstr>宣誓書</vt:lpstr>
      <vt:lpstr>領収書を徴し難い支出の明細</vt:lpstr>
      <vt:lpstr>議会議員領収書を徴し難い支出の明細 </vt:lpstr>
      <vt:lpstr>振込明細書に係る支出目的書</vt:lpstr>
      <vt:lpstr>データ（削除不可）</vt:lpstr>
      <vt:lpstr>Sheet1</vt:lpstr>
      <vt:lpstr>'＜印刷費＞'!Print_Area</vt:lpstr>
      <vt:lpstr>'＜家屋費（ア．選挙事務所費）＞'!Print_Area</vt:lpstr>
      <vt:lpstr>'＜家屋費（イ．集合会場費）＞'!Print_Area</vt:lpstr>
      <vt:lpstr>'＜休泊費＞'!Print_Area</vt:lpstr>
      <vt:lpstr>'＜交通費＞'!Print_Area</vt:lpstr>
      <vt:lpstr>'＜広告費＞'!Print_Area</vt:lpstr>
      <vt:lpstr>'＜雑費＞'!Print_Area</vt:lpstr>
      <vt:lpstr>'＜食料費＞'!Print_Area</vt:lpstr>
      <vt:lpstr>'＜通信費＞'!Print_Area</vt:lpstr>
      <vt:lpstr>'＜文具費＞ '!Print_Area</vt:lpstr>
      <vt:lpstr>'議会議員領収書を徴し難い支出の明細 '!Print_Area</vt:lpstr>
      <vt:lpstr>支出の部!Print_Area</vt:lpstr>
      <vt:lpstr>支出の部の内訳!Print_Area</vt:lpstr>
      <vt:lpstr>'支出明細＜人件費＞'!Print_Area</vt:lpstr>
      <vt:lpstr>収入の部!Print_Area</vt:lpstr>
      <vt:lpstr>収入の部の内訳!Print_Area</vt:lpstr>
      <vt:lpstr>振込明細書に係る支出目的書!Print_Area</vt:lpstr>
      <vt:lpstr>宣誓書!Print_Area</vt:lpstr>
      <vt:lpstr>表紙!Print_Area</vt:lpstr>
      <vt:lpstr>領収書を徴し難い支出の明細!Print_Area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永井 喜章(nagai)</dc:creator>
  <cp:lastModifiedBy>宮本 茂樹(miyamot3827)</cp:lastModifiedBy>
  <cp:lastPrinted>2023-04-20T09:51:39Z</cp:lastPrinted>
  <dcterms:created xsi:type="dcterms:W3CDTF">2016-01-05T06:59:04Z</dcterms:created>
  <dcterms:modified xsi:type="dcterms:W3CDTF">2023-04-27T08:17:04Z</dcterms:modified>
</cp:coreProperties>
</file>