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総務部財務室\財政課\決算\財政状況資料集\R5決算\20250821_（○処理中）【9／12（金）〆】令和５年度財政状況資料集の作成について（地方公会計・分析欄記入依頼）\"/>
    </mc:Choice>
  </mc:AlternateContent>
  <xr:revisionPtr revIDLastSave="0" documentId="13_ncr:1_{AF24B749-95A8-4A28-8F0B-513AA86F55BB}" xr6:coauthVersionLast="47" xr6:coauthVersionMax="47" xr10:uidLastSave="{00000000-0000-0000-0000-000000000000}"/>
  <bookViews>
    <workbookView xWindow="2868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 r:id="rId19"/>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63" i="12"/>
  <c r="AP63" i="12"/>
  <c r="AF88" i="12"/>
  <c r="AP23" i="12" l="1"/>
  <c r="AA2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C36" i="10"/>
  <c r="BE35" i="10"/>
  <c r="C34" i="10"/>
  <c r="C35"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E34" i="10"/>
  <c r="CO34" i="10" s="1"/>
  <c r="CO35" i="10" s="1"/>
  <c r="CO36" i="10" s="1"/>
</calcChain>
</file>

<file path=xl/sharedStrings.xml><?xml version="1.0" encoding="utf-8"?>
<sst xmlns="http://schemas.openxmlformats.org/spreadsheetml/2006/main" count="1082" uniqueCount="572">
  <si>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</si>
  <si>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</si>
  <si>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</si>
  <si>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</si>
  <si>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</si>
  <si>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</si>
  <si>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</si>
  <si>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</si>
  <si>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</si>
  <si>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</si>
  <si>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</si>
  <si>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</si>
  <si>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</si>
  <si>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</si>
  <si>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</si>
  <si>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</si>
  <si>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</si>
  <si>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</si>
  <si>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</si>
  <si>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</si>
  <si>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</si>
  <si>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</si>
  <si>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</si>
  <si>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</si>
  <si>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</si>
  <si>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</si>
  <si>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</si>
  <si>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</si>
  <si>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</si>
  <si>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</si>
  <si>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</si>
  <si>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</si>
  <si>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</si>
  <si>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</si>
  <si>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</si>
  <si>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</si>
  <si>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</si>
  <si>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</si>
  <si>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</si>
  <si>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</si>
  <si>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</si>
  <si>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</si>
  <si>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</si>
  <si>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</si>
  <si>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</si>
  <si>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</si>
  <si>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</si>
  <si>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</si>
  <si>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</si>
  <si>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</si>
  <si>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</si>
  <si>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</si>
  <si>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</si>
  <si>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</si>
  <si>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</si>
  <si>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</si>
  <si>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</si>
  <si>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</si>
  <si>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</si>
  <si>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</si>
  <si>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</si>
  <si>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</si>
  <si>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</si>
  <si>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</si>
  <si>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</si>
  <si>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</si>
  <si>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</si>
  <si>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</si>
  <si>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</si>
  <si>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</si>
  <si>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</si>
  <si>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</si>
  <si>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</si>
  <si>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</si>
  <si>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</si>
  <si>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</si>
  <si>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</si>
  <si>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</si>
  <si>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</si>
  <si>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</si>
  <si>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</si>
  <si>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</si>
  <si>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</si>
  <si>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</si>
  <si>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</si>
  <si>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</si>
  <si>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</si>
  <si>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</si>
  <si>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</si>
  <si>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</si>
  <si>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</si>
  <si>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</si>
  <si>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</si>
  <si>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</si>
  <si>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</si>
  <si>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</si>
  <si>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</si>
  <si>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</si>
  <si>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</si>
  <si>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</si>
  <si>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</si>
  <si>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</si>
  <si>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</si>
  <si>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</si>
  <si>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</si>
  <si>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</si>
  <si>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</si>
  <si>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</si>
  <si>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</si>
  <si>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</si>
  <si>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</si>
  <si>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</si>
  <si>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</si>
  <si>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</si>
  <si>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</si>
  <si>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</si>
  <si>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</si>
  <si>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</si>
  <si>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</si>
  <si>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</si>
  <si>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</si>
  <si>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</si>
  <si>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</si>
  <si>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</si>
  <si>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</si>
  <si>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</si>
  <si>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</si>
  <si>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</si>
  <si>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</si>
  <si>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</si>
  <si>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</si>
  <si>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</si>
  <si>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</si>
  <si>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</si>
  <si>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</si>
  <si>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</si>
  <si>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</si>
  <si>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</si>
  <si>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</si>
  <si>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</si>
  <si>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</si>
  <si>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</si>
  <si>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</si>
  <si>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</si>
  <si>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</si>
  <si>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</si>
  <si>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</si>
  <si>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</si>
  <si>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</si>
  <si>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</si>
  <si>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</si>
  <si>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</si>
  <si>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</si>
  <si>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</si>
  <si>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</si>
  <si>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</si>
  <si>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</si>
  <si>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</si>
  <si>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</si>
  <si>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</si>
  <si>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</si>
  <si>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</si>
  <si>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</si>
  <si>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</si>
  <si>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</si>
  <si>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</si>
  <si>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</si>
  <si>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</si>
  <si>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</si>
  <si>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</si>
  <si>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</si>
  <si>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</si>
  <si>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</si>
  <si>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</si>
  <si>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</si>
  <si>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</si>
  <si>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</si>
  <si>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</si>
  <si>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</si>
  <si>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</si>
  <si>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</si>
  <si>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</si>
  <si>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</si>
  <si>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</si>
  <si>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</si>
  <si>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</si>
  <si>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</si>
  <si>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</si>
  <si>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</si>
  <si>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</si>
  <si>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</si>
  <si>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</si>
  <si>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</si>
  <si>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</si>
  <si>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</si>
  <si>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</si>
  <si>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</si>
  <si>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</si>
  <si>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</si>
  <si>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</si>
  <si>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</si>
  <si>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</si>
  <si>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</si>
  <si>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兵庫県芦屋市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</si>
  <si>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</si>
  <si>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</si>
  <si>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</si>
  <si>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</si>
  <si>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</si>
  <si>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</si>
  <si>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</si>
  <si>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</si>
  <si>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</si>
  <si>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</si>
  <si>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</si>
  <si>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</si>
  <si>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</si>
  <si>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</si>
  <si>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</si>
  <si>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</si>
  <si>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</si>
  <si>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</si>
  <si>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</si>
  <si>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</si>
  <si>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</si>
  <si>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</si>
  <si>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</si>
  <si>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</si>
  <si>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</si>
  <si>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</si>
  <si>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</si>
  <si>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</si>
  <si>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</si>
  <si>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</si>
  <si>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</si>
  <si>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</si>
  <si>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</si>
  <si>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</si>
  <si>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</si>
  <si>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</si>
  <si>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</si>
  <si>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</si>
  <si>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</si>
  <si>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</si>
  <si>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</si>
  <si>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</si>
  <si>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</si>
  <si>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</si>
  <si>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</si>
  <si>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</si>
  <si>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</si>
  <si>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</si>
  <si>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</si>
  <si>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</si>
  <si>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</si>
  <si>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</si>
  <si>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</si>
  <si>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</si>
  <si>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</si>
  <si>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</si>
  <si>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</si>
  <si>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</si>
  <si>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</si>
  <si>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</si>
  <si>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</si>
  <si>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</si>
  <si>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</si>
  <si>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</si>
  <si>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</si>
  <si>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</si>
  <si>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</si>
  <si>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</si>
  <si>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</si>
  <si>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</si>
  <si>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</si>
  <si>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</si>
  <si>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</si>
  <si>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</si>
  <si>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</si>
  <si>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</si>
  <si>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</si>
  <si>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</si>
  <si>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</si>
  <si>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</si>
  <si>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</si>
  <si>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</si>
  <si>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</si>
  <si>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</si>
  <si>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</si>
  <si>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</si>
  <si>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</si>
  <si>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</si>
  <si>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</si>
  <si>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</si>
  <si>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</si>
  <si>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</si>
  <si>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</si>
  <si>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</si>
  <si>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</si>
  <si>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</si>
  <si>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</si>
  <si>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</si>
  <si>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</si>
  <si>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</si>
  <si>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</si>
  <si>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</si>
  <si>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</si>
  <si>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</si>
  <si>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</si>
  <si>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</si>
  <si>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</si>
  <si>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</si>
  <si>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</si>
  <si>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</si>
  <si>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</si>
  <si>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</si>
  <si>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</si>
  <si>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</si>
  <si>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</si>
  <si>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</si>
  <si>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</si>
  <si>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</si>
  <si>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</si>
  <si>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</si>
  <si>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</si>
  <si>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</si>
  <si>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</si>
  <si>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</si>
  <si>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</si>
  <si>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</si>
  <si>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</si>
  <si>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</si>
  <si>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</si>
  <si>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</si>
  <si>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</si>
  <si>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</si>
  <si>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</si>
  <si>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</si>
  <si>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</si>
  <si>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</si>
  <si>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</si>
  <si>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</si>
  <si>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</si>
  <si>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</si>
  <si>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</si>
  <si>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</si>
  <si>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</si>
  <si>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</si>
  <si>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</si>
  <si>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</si>
  <si>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</si>
  <si>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</si>
  <si>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</si>
  <si>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</si>
  <si>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兵庫県芦屋市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</si>
  <si>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</si>
  <si>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</si>
  <si>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</si>
  <si>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</si>
  <si>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</si>
  <si>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</si>
  <si>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</si>
  <si>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</si>
  <si>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</si>
  <si>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</si>
  <si>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</si>
  <si>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</si>
  <si>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</si>
  <si>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</si>
  <si>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</si>
  <si>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</si>
  <si>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</si>
  <si>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</si>
  <si>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</si>
  <si>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</si>
  <si>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</si>
  <si>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</si>
  <si>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</si>
  <si>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</si>
  <si>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</si>
  <si>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</si>
  <si>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</si>
  <si>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</si>
  <si>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</si>
  <si>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</si>
  <si>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</si>
  <si>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</si>
  <si>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</si>
  <si>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</si>
  <si>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</si>
  <si>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</si>
  <si>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</si>
  <si>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</si>
  <si>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</si>
  <si>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</si>
  <si>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</si>
  <si>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</si>
  <si>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</si>
  <si>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</si>
  <si>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</si>
  <si>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</si>
  <si>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</si>
  <si>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</si>
  <si>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</si>
  <si>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</si>
  <si>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</si>
  <si>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</si>
  <si>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</si>
  <si>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</si>
  <si>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</si>
  <si>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</si>
  <si>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</si>
  <si>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</si>
  <si>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</si>
  <si>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</si>
  <si>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</si>
  <si>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</si>
  <si>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</si>
  <si>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</si>
  <si>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</si>
  <si>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</si>
  <si>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</si>
  <si>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</si>
  <si>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</si>
  <si>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</si>
  <si>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</si>
  <si>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</si>
  <si>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</si>
  <si>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</si>
  <si>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</si>
  <si>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</si>
  <si>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</si>
  <si>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</si>
  <si>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</si>
  <si>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</si>
  <si>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</si>
  <si>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</si>
  <si>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</si>
  <si>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</si>
  <si>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</si>
  <si>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</si>
  <si>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</si>
  <si>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</si>
  <si>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</si>
  <si>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</si>
  <si>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</si>
  <si>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</si>
  <si>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</si>
  <si>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</si>
  <si>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</si>
  <si>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</si>
  <si>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</si>
  <si>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</si>
  <si>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</si>
  <si>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</si>
  <si>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</si>
  <si>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</si>
  <si>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</si>
  <si>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</si>
  <si>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</si>
  <si>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</si>
  <si>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</si>
  <si>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</si>
  <si>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</si>
  <si>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</si>
  <si>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</si>
  <si>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</si>
  <si>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</si>
  <si>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</si>
  <si>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</si>
  <si>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</si>
  <si>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</si>
  <si>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</si>
  <si>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</si>
  <si>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</si>
  <si>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</si>
  <si>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</si>
  <si>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</si>
  <si>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</si>
  <si>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</si>
  <si>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</si>
  <si>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</si>
  <si>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</si>
  <si>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</si>
  <si>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</si>
  <si>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</si>
  <si>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</si>
  <si>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</si>
  <si>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</si>
  <si>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</si>
  <si>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</si>
  <si>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</si>
  <si>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</si>
  <si>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</si>
  <si>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</si>
  <si>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</si>
  <si>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</si>
  <si>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</si>
  <si>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</si>
  <si>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</si>
  <si>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</si>
  <si>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</si>
  <si>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</si>
  <si>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</si>
  <si>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</si>
  <si>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</si>
  <si>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</si>
  <si>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</si>
  <si>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</si>
  <si>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</si>
  <si>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</si>
  <si>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</si>
  <si>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</si>
  <si>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</si>
  <si>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</si>
  <si>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</si>
  <si>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</si>
  <si>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</si>
  <si>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</si>
  <si>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</si>
  <si>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</si>
  <si>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</si>
  <si>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</si>
  <si>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</si>
  <si>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</si>
  <si>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</si>
  <si>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</si>
  <si>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</si>
  <si>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</si>
  <si>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</si>
  <si>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</si>
  <si>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</si>
  <si>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</si>
  <si>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</si>
  <si>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</si>
  <si>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</si>
  <si>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水道事業会計</t>
  </si>
  <si>
    <t>国民健康保険事業特別会計</t>
  </si>
  <si>
    <t>後期高齢者医療事業特別会計</t>
  </si>
  <si>
    <t>病院事業会計</t>
  </si>
  <si>
    <t>介護保険事業特別会計</t>
  </si>
  <si>
    <t>都市再開発事業特別会計</t>
  </si>
  <si>
    <t>その他会計（赤字）</t>
  </si>
  <si>
    <t>その他会計（黒字）</t>
  </si>
  <si>
    <t>R01</t>
    <phoneticPr fontId="5"/>
  </si>
  <si>
    <t>R02</t>
    <phoneticPr fontId="5"/>
  </si>
  <si>
    <t>R03</t>
    <phoneticPr fontId="5"/>
  </si>
  <si>
    <t>R04</t>
    <phoneticPr fontId="5"/>
  </si>
  <si>
    <t>R05</t>
    <phoneticPr fontId="5"/>
  </si>
  <si>
    <t>公共施設整備基金</t>
  </si>
  <si>
    <t>長寿社会福祉基金</t>
  </si>
  <si>
    <t>スポーツ振興基金</t>
  </si>
  <si>
    <t>西田房子福祉基金</t>
  </si>
  <si>
    <t>退職手当基金</t>
  </si>
  <si>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</si>
  <si>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</si>
  <si>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</si>
  <si>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</si>
  <si>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</si>
  <si>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</si>
  <si>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芦屋市都市管理（株）</t>
    <rPh sb="0" eb="3">
      <t>アシヤシ</t>
    </rPh>
    <rPh sb="3" eb="5">
      <t>トシ</t>
    </rPh>
    <rPh sb="5" eb="7">
      <t>カンリ</t>
    </rPh>
    <rPh sb="8" eb="9">
      <t>カブ</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</si>
  <si>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</si>
  <si>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</si>
  <si>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</si>
  <si>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</si>
  <si>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</si>
  <si>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</si>
  <si>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</si>
  <si>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</si>
  <si>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</si>
  <si>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市においては阪神・淡路大震災からの復旧・復興事業に係る市債の残高が大きいため、長年にわたり将来負担比率は１００％を超過していたが、借換抑制や繰上償還など市債残高を積極的に減少させる取組みにより、平成２８年度に初めて将来負担比率が１００％を下回った。しかし、市債残高の減少のため投資的事業を抑制した結果、公共施設の老朽化等が進んでいることから、近年は必要な公共事業を実施しており、将来負担比率は１００％を下回るものの高止まりしている。芦屋市公共施設等総合管理計画（平成２９年３月策定）及び公共施設の最適化構想（令和３年３月策定）に基づき、長期的な視点を持って公共施設等の適正管理に努める。</t>
    <phoneticPr fontId="5"/>
  </si>
  <si>
    <t>本市においては阪神・淡路大震災からの復旧・復興事業に係る市債の残高が大きく、借換抑制や繰上償還など市債残高を積極的に減少させる取組みにより、将来負担比率及び実質公債費比率が低下傾向にある。
しかしながら、平成２９年度においては満期を迎えた公共用地先行取得等事業債を償還したため実質公債費比率が上昇した。一方で、近年においては、公共施設の老朽化等の対策のため公共事業が重なり、新たに借入れる市債が増加したため将来負担比率は高止まり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</si>
</sst>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8F5410-05B2-471D-A4CC-60B974A2F83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EE90-4D4D-861F-E859B1DC10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60639</c:v>
                </c:pt>
                <c:pt idx="1">
                  <c:v>100635</c:v>
                </c:pt>
                <c:pt idx="2">
                  <c:v>63082</c:v>
                </c:pt>
                <c:pt idx="3">
                  <c:v>50042</c:v>
                </c:pt>
                <c:pt idx="4">
                  <c:v>42011</c:v>
                </c:pt>
              </c:numCache>
            </c:numRef>
          </c:val>
          <c:smooth val="0"/>
          <c:extLst>
            <c:ext xmlns:c16="http://schemas.microsoft.com/office/drawing/2014/chart" uri="{C3380CC4-5D6E-409C-BE32-E72D297353CC}">
              <c16:uniqueId val="{00000001-EE90-4D4D-861F-E859B1DC10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c:v>
                </c:pt>
                <c:pt idx="1">
                  <c:v>6.67</c:v>
                </c:pt>
                <c:pt idx="2">
                  <c:v>15.32</c:v>
                </c:pt>
                <c:pt idx="3">
                  <c:v>9.56</c:v>
                </c:pt>
                <c:pt idx="4">
                  <c:v>6.94</c:v>
                </c:pt>
              </c:numCache>
            </c:numRef>
          </c:val>
          <c:extLst>
            <c:ext xmlns:c16="http://schemas.microsoft.com/office/drawing/2014/chart" uri="{C3380CC4-5D6E-409C-BE32-E72D297353CC}">
              <c16:uniqueId val="{00000000-F157-43D4-9143-ED91699BF1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31.45</c:v>
                </c:pt>
                <c:pt idx="1">
                  <c:v>32.35</c:v>
                </c:pt>
                <c:pt idx="2">
                  <c:v>38.14</c:v>
                </c:pt>
                <c:pt idx="3">
                  <c:v>48.84</c:v>
                </c:pt>
                <c:pt idx="4">
                  <c:v>54.4</c:v>
                </c:pt>
              </c:numCache>
            </c:numRef>
          </c:val>
          <c:extLst>
            <c:ext xmlns:c16="http://schemas.microsoft.com/office/drawing/2014/chart" uri="{C3380CC4-5D6E-409C-BE32-E72D297353CC}">
              <c16:uniqueId val="{00000001-F157-43D4-9143-ED91699BF1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2.4900000000000002</c:v>
                </c:pt>
                <c:pt idx="1">
                  <c:v>4.74</c:v>
                </c:pt>
                <c:pt idx="2">
                  <c:v>13.48</c:v>
                </c:pt>
                <c:pt idx="3">
                  <c:v>7.95</c:v>
                </c:pt>
                <c:pt idx="4">
                  <c:v>3.12</c:v>
                </c:pt>
              </c:numCache>
            </c:numRef>
          </c:val>
          <c:smooth val="0"/>
          <c:extLst>
            <c:ext xmlns:c16="http://schemas.microsoft.com/office/drawing/2014/chart" uri="{C3380CC4-5D6E-409C-BE32-E72D297353CC}">
              <c16:uniqueId val="{00000002-F157-43D4-9143-ED91699BF1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0.47</c:v>
                </c:pt>
                <c:pt idx="4">
                  <c:v>#N/A</c:v>
                </c:pt>
                <c:pt idx="5">
                  <c:v>0.5</c:v>
                </c:pt>
                <c:pt idx="6">
                  <c:v>#N/A</c:v>
                </c:pt>
                <c:pt idx="7">
                  <c:v>0.76</c:v>
                </c:pt>
                <c:pt idx="8">
                  <c:v>#N/A</c:v>
                </c:pt>
                <c:pt idx="9">
                  <c:v>0.26</c:v>
                </c:pt>
              </c:numCache>
            </c:numRef>
          </c:val>
          <c:extLst>
            <c:ext xmlns:c16="http://schemas.microsoft.com/office/drawing/2014/chart" uri="{C3380CC4-5D6E-409C-BE32-E72D297353CC}">
              <c16:uniqueId val="{00000000-6DD0-4087-90B4-7D12881E88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D0-4087-90B4-7D12881E8884}"/>
            </c:ext>
          </c:extLst>
        </c:ser>
        <c:ser>
          <c:idx val="2"/>
          <c:order val="2"/>
          <c:tx>
            <c:strRef>
              <c:f>データシート!$A$29</c:f>
              <c:strCache>
                <c:ptCount val="1"/>
                <c:pt idx="0">
                  <c:v>都市再開発事業特別会計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0.33</c:v>
                </c:pt>
                <c:pt idx="4">
                  <c:v>#N/A</c:v>
                </c:pt>
                <c:pt idx="5">
                  <c:v>0.15</c:v>
                </c:pt>
                <c:pt idx="6">
                  <c:v>#N/A</c:v>
                </c:pt>
                <c:pt idx="7">
                  <c:v>0.16</c:v>
                </c:pt>
                <c:pt idx="8">
                  <c:v>#N/A</c:v>
                </c:pt>
                <c:pt idx="9">
                  <c:v>0.21</c:v>
                </c:pt>
              </c:numCache>
            </c:numRef>
          </c:val>
          <c:extLst>
            <c:ext xmlns:c16="http://schemas.microsoft.com/office/drawing/2014/chart" uri="{C3380CC4-5D6E-409C-BE32-E72D297353CC}">
              <c16:uniqueId val="{00000002-6DD0-4087-90B4-7D12881E888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0.42</c:v>
                </c:pt>
                <c:pt idx="4">
                  <c:v>#N/A</c:v>
                </c:pt>
                <c:pt idx="5">
                  <c:v>1.03</c:v>
                </c:pt>
                <c:pt idx="6">
                  <c:v>#N/A</c:v>
                </c:pt>
                <c:pt idx="7">
                  <c:v>0.67</c:v>
                </c:pt>
                <c:pt idx="8">
                  <c:v>#N/A</c:v>
                </c:pt>
                <c:pt idx="9">
                  <c:v>0.22</c:v>
                </c:pt>
              </c:numCache>
            </c:numRef>
          </c:val>
          <c:extLst>
            <c:ext xmlns:c16="http://schemas.microsoft.com/office/drawing/2014/chart" uri="{C3380CC4-5D6E-409C-BE32-E72D297353CC}">
              <c16:uniqueId val="{00000003-6DD0-4087-90B4-7D12881E888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0.41</c:v>
                </c:pt>
                <c:pt idx="2">
                  <c:v>#N/A</c:v>
                </c:pt>
                <c:pt idx="3">
                  <c:v>1.04</c:v>
                </c:pt>
                <c:pt idx="4">
                  <c:v>#N/A</c:v>
                </c:pt>
                <c:pt idx="5">
                  <c:v>1.18</c:v>
                </c:pt>
                <c:pt idx="6">
                  <c:v>#N/A</c:v>
                </c:pt>
                <c:pt idx="7">
                  <c:v>0.92</c:v>
                </c:pt>
                <c:pt idx="8">
                  <c:v>#N/A</c:v>
                </c:pt>
                <c:pt idx="9">
                  <c:v>0.26</c:v>
                </c:pt>
              </c:numCache>
            </c:numRef>
          </c:val>
          <c:extLst>
            <c:ext xmlns:c16="http://schemas.microsoft.com/office/drawing/2014/chart" uri="{C3380CC4-5D6E-409C-BE32-E72D297353CC}">
              <c16:uniqueId val="{00000004-6DD0-4087-90B4-7D12881E888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0.43</c:v>
                </c:pt>
                <c:pt idx="4">
                  <c:v>#N/A</c:v>
                </c:pt>
                <c:pt idx="5">
                  <c:v>0.47</c:v>
                </c:pt>
                <c:pt idx="6">
                  <c:v>#N/A</c:v>
                </c:pt>
                <c:pt idx="7">
                  <c:v>0.42</c:v>
                </c:pt>
                <c:pt idx="8">
                  <c:v>#N/A</c:v>
                </c:pt>
                <c:pt idx="9">
                  <c:v>0.44</c:v>
                </c:pt>
              </c:numCache>
            </c:numRef>
          </c:val>
          <c:extLst>
            <c:ext xmlns:c16="http://schemas.microsoft.com/office/drawing/2014/chart" uri="{C3380CC4-5D6E-409C-BE32-E72D297353CC}">
              <c16:uniqueId val="{00000005-6DD0-4087-90B4-7D12881E888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0.65</c:v>
                </c:pt>
                <c:pt idx="4">
                  <c:v>#N/A</c:v>
                </c:pt>
                <c:pt idx="5">
                  <c:v>0.86</c:v>
                </c:pt>
                <c:pt idx="6">
                  <c:v>#N/A</c:v>
                </c:pt>
                <c:pt idx="7">
                  <c:v>1.01</c:v>
                </c:pt>
                <c:pt idx="8">
                  <c:v>#N/A</c:v>
                </c:pt>
                <c:pt idx="9">
                  <c:v>0.7</c:v>
                </c:pt>
              </c:numCache>
            </c:numRef>
          </c:val>
          <c:extLst>
            <c:ext xmlns:c16="http://schemas.microsoft.com/office/drawing/2014/chart" uri="{C3380CC4-5D6E-409C-BE32-E72D297353CC}">
              <c16:uniqueId val="{00000006-6DD0-4087-90B4-7D12881E888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6.86</c:v>
                </c:pt>
                <c:pt idx="2">
                  <c:v>#N/A</c:v>
                </c:pt>
                <c:pt idx="3">
                  <c:v>5.56</c:v>
                </c:pt>
                <c:pt idx="4">
                  <c:v>#N/A</c:v>
                </c:pt>
                <c:pt idx="5">
                  <c:v>6.73</c:v>
                </c:pt>
                <c:pt idx="6">
                  <c:v>#N/A</c:v>
                </c:pt>
                <c:pt idx="7">
                  <c:v>6.88</c:v>
                </c:pt>
                <c:pt idx="8">
                  <c:v>#N/A</c:v>
                </c:pt>
                <c:pt idx="9">
                  <c:v>6.22</c:v>
                </c:pt>
              </c:numCache>
            </c:numRef>
          </c:val>
          <c:extLst>
            <c:ext xmlns:c16="http://schemas.microsoft.com/office/drawing/2014/chart" uri="{C3380CC4-5D6E-409C-BE32-E72D297353CC}">
              <c16:uniqueId val="{00000007-6DD0-4087-90B4-7D12881E888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c:v>
                </c:pt>
                <c:pt idx="2">
                  <c:v>#N/A</c:v>
                </c:pt>
                <c:pt idx="3">
                  <c:v>3.93</c:v>
                </c:pt>
                <c:pt idx="4">
                  <c:v>#N/A</c:v>
                </c:pt>
                <c:pt idx="5">
                  <c:v>5.08</c:v>
                </c:pt>
                <c:pt idx="6">
                  <c:v>#N/A</c:v>
                </c:pt>
                <c:pt idx="7">
                  <c:v>5.51</c:v>
                </c:pt>
                <c:pt idx="8">
                  <c:v>#N/A</c:v>
                </c:pt>
                <c:pt idx="9">
                  <c:v>6.44</c:v>
                </c:pt>
              </c:numCache>
            </c:numRef>
          </c:val>
          <c:extLst>
            <c:ext xmlns:c16="http://schemas.microsoft.com/office/drawing/2014/chart" uri="{C3380CC4-5D6E-409C-BE32-E72D297353CC}">
              <c16:uniqueId val="{00000008-6DD0-4087-90B4-7D12881E888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3.35</c:v>
                </c:pt>
                <c:pt idx="2">
                  <c:v>#N/A</c:v>
                </c:pt>
                <c:pt idx="3">
                  <c:v>6.31</c:v>
                </c:pt>
                <c:pt idx="4">
                  <c:v>#N/A</c:v>
                </c:pt>
                <c:pt idx="5">
                  <c:v>14.97</c:v>
                </c:pt>
                <c:pt idx="6">
                  <c:v>#N/A</c:v>
                </c:pt>
                <c:pt idx="7">
                  <c:v>8.92</c:v>
                </c:pt>
                <c:pt idx="8">
                  <c:v>#N/A</c:v>
                </c:pt>
                <c:pt idx="9">
                  <c:v>6.81</c:v>
                </c:pt>
              </c:numCache>
            </c:numRef>
          </c:val>
          <c:extLst>
            <c:ext xmlns:c16="http://schemas.microsoft.com/office/drawing/2014/chart" uri="{C3380CC4-5D6E-409C-BE32-E72D297353CC}">
              <c16:uniqueId val="{00000009-6DD0-4087-90B4-7D12881E88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4805</c:v>
                </c:pt>
                <c:pt idx="5">
                  <c:v>4586</c:v>
                </c:pt>
                <c:pt idx="8">
                  <c:v>4054</c:v>
                </c:pt>
                <c:pt idx="11">
                  <c:v>3845</c:v>
                </c:pt>
                <c:pt idx="14">
                  <c:v>3614</c:v>
                </c:pt>
              </c:numCache>
            </c:numRef>
          </c:val>
          <c:extLst>
            <c:ext xmlns:c16="http://schemas.microsoft.com/office/drawing/2014/chart" uri="{C3380CC4-5D6E-409C-BE32-E72D297353CC}">
              <c16:uniqueId val="{00000000-B9A6-49A6-BC62-3E979B4FFC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A6-49A6-BC62-3E979B4FFC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369</c:v>
                </c:pt>
                <c:pt idx="3">
                  <c:v>374</c:v>
                </c:pt>
                <c:pt idx="6">
                  <c:v>472</c:v>
                </c:pt>
                <c:pt idx="9">
                  <c:v>665</c:v>
                </c:pt>
                <c:pt idx="12">
                  <c:v>274</c:v>
                </c:pt>
              </c:numCache>
            </c:numRef>
          </c:val>
          <c:extLst>
            <c:ext xmlns:c16="http://schemas.microsoft.com/office/drawing/2014/chart" uri="{C3380CC4-5D6E-409C-BE32-E72D297353CC}">
              <c16:uniqueId val="{00000002-B9A6-49A6-BC62-3E979B4FFC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22</c:v>
                </c:pt>
                <c:pt idx="6">
                  <c:v>3</c:v>
                </c:pt>
                <c:pt idx="9">
                  <c:v>3</c:v>
                </c:pt>
                <c:pt idx="12">
                  <c:v>3</c:v>
                </c:pt>
              </c:numCache>
            </c:numRef>
          </c:val>
          <c:extLst>
            <c:ext xmlns:c16="http://schemas.microsoft.com/office/drawing/2014/chart" uri="{C3380CC4-5D6E-409C-BE32-E72D297353CC}">
              <c16:uniqueId val="{00000003-B9A6-49A6-BC62-3E979B4FFC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1067</c:v>
                </c:pt>
                <c:pt idx="3">
                  <c:v>1135</c:v>
                </c:pt>
                <c:pt idx="6">
                  <c:v>931</c:v>
                </c:pt>
                <c:pt idx="9">
                  <c:v>942</c:v>
                </c:pt>
                <c:pt idx="12">
                  <c:v>918</c:v>
                </c:pt>
              </c:numCache>
            </c:numRef>
          </c:val>
          <c:extLst>
            <c:ext xmlns:c16="http://schemas.microsoft.com/office/drawing/2014/chart" uri="{C3380CC4-5D6E-409C-BE32-E72D297353CC}">
              <c16:uniqueId val="{00000004-B9A6-49A6-BC62-3E979B4FFC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A6-49A6-BC62-3E979B4FFC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A6-49A6-BC62-3E979B4FFC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4794</c:v>
                </c:pt>
                <c:pt idx="3">
                  <c:v>4298</c:v>
                </c:pt>
                <c:pt idx="6">
                  <c:v>3953</c:v>
                </c:pt>
                <c:pt idx="9">
                  <c:v>4232</c:v>
                </c:pt>
                <c:pt idx="12">
                  <c:v>4307</c:v>
                </c:pt>
              </c:numCache>
            </c:numRef>
          </c:val>
          <c:extLst>
            <c:ext xmlns:c16="http://schemas.microsoft.com/office/drawing/2014/chart" uri="{C3380CC4-5D6E-409C-BE32-E72D297353CC}">
              <c16:uniqueId val="{00000007-B9A6-49A6-BC62-3E979B4FFC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1450</c:v>
                </c:pt>
                <c:pt idx="2">
                  <c:v>#N/A</c:v>
                </c:pt>
                <c:pt idx="3">
                  <c:v>#N/A</c:v>
                </c:pt>
                <c:pt idx="4">
                  <c:v>1243</c:v>
                </c:pt>
                <c:pt idx="5">
                  <c:v>#N/A</c:v>
                </c:pt>
                <c:pt idx="6">
                  <c:v>#N/A</c:v>
                </c:pt>
                <c:pt idx="7">
                  <c:v>1305</c:v>
                </c:pt>
                <c:pt idx="8">
                  <c:v>#N/A</c:v>
                </c:pt>
                <c:pt idx="9">
                  <c:v>#N/A</c:v>
                </c:pt>
                <c:pt idx="10">
                  <c:v>1997</c:v>
                </c:pt>
                <c:pt idx="11">
                  <c:v>#N/A</c:v>
                </c:pt>
                <c:pt idx="12">
                  <c:v>#N/A</c:v>
                </c:pt>
                <c:pt idx="13">
                  <c:v>1888</c:v>
                </c:pt>
                <c:pt idx="14">
                  <c:v>#N/A</c:v>
                </c:pt>
              </c:numCache>
            </c:numRef>
          </c:val>
          <c:smooth val="0"/>
          <c:extLst>
            <c:ext xmlns:c16="http://schemas.microsoft.com/office/drawing/2014/chart" uri="{C3380CC4-5D6E-409C-BE32-E72D297353CC}">
              <c16:uniqueId val="{00000008-B9A6-49A6-BC62-3E979B4FFC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23090</c:v>
                </c:pt>
                <c:pt idx="5">
                  <c:v>21905</c:v>
                </c:pt>
                <c:pt idx="8">
                  <c:v>20272</c:v>
                </c:pt>
                <c:pt idx="11">
                  <c:v>16785</c:v>
                </c:pt>
                <c:pt idx="14">
                  <c:v>15658</c:v>
                </c:pt>
              </c:numCache>
            </c:numRef>
          </c:val>
          <c:extLst>
            <c:ext xmlns:c16="http://schemas.microsoft.com/office/drawing/2014/chart" uri="{C3380CC4-5D6E-409C-BE32-E72D297353CC}">
              <c16:uniqueId val="{00000000-78B6-42C8-B48B-F08D94731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15613</c:v>
                </c:pt>
                <c:pt idx="5">
                  <c:v>15092</c:v>
                </c:pt>
                <c:pt idx="8">
                  <c:v>15500</c:v>
                </c:pt>
                <c:pt idx="11">
                  <c:v>13698</c:v>
                </c:pt>
                <c:pt idx="14">
                  <c:v>13319</c:v>
                </c:pt>
              </c:numCache>
            </c:numRef>
          </c:val>
          <c:extLst>
            <c:ext xmlns:c16="http://schemas.microsoft.com/office/drawing/2014/chart" uri="{C3380CC4-5D6E-409C-BE32-E72D297353CC}">
              <c16:uniqueId val="{00000001-78B6-42C8-B48B-F08D94731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14506</c:v>
                </c:pt>
                <c:pt idx="5">
                  <c:v>15028</c:v>
                </c:pt>
                <c:pt idx="8">
                  <c:v>16530</c:v>
                </c:pt>
                <c:pt idx="11">
                  <c:v>20395</c:v>
                </c:pt>
                <c:pt idx="14">
                  <c:v>22275</c:v>
                </c:pt>
              </c:numCache>
            </c:numRef>
          </c:val>
          <c:extLst>
            <c:ext xmlns:c16="http://schemas.microsoft.com/office/drawing/2014/chart" uri="{C3380CC4-5D6E-409C-BE32-E72D297353CC}">
              <c16:uniqueId val="{00000002-78B6-42C8-B48B-F08D94731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B6-42C8-B48B-F08D94731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B6-42C8-B48B-F08D94731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60</c:v>
                </c:pt>
                <c:pt idx="3">
                  <c:v>56</c:v>
                </c:pt>
                <c:pt idx="6">
                  <c:v>52</c:v>
                </c:pt>
                <c:pt idx="9">
                  <c:v>49</c:v>
                </c:pt>
                <c:pt idx="12">
                  <c:v>46</c:v>
                </c:pt>
              </c:numCache>
            </c:numRef>
          </c:val>
          <c:extLst>
            <c:ext xmlns:c16="http://schemas.microsoft.com/office/drawing/2014/chart" uri="{C3380CC4-5D6E-409C-BE32-E72D297353CC}">
              <c16:uniqueId val="{00000005-78B6-42C8-B48B-F08D94731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4723</c:v>
                </c:pt>
                <c:pt idx="3">
                  <c:v>4611</c:v>
                </c:pt>
                <c:pt idx="6">
                  <c:v>4462</c:v>
                </c:pt>
                <c:pt idx="9">
                  <c:v>4086</c:v>
                </c:pt>
                <c:pt idx="12">
                  <c:v>4218</c:v>
                </c:pt>
              </c:numCache>
            </c:numRef>
          </c:val>
          <c:extLst>
            <c:ext xmlns:c16="http://schemas.microsoft.com/office/drawing/2014/chart" uri="{C3380CC4-5D6E-409C-BE32-E72D297353CC}">
              <c16:uniqueId val="{00000006-78B6-42C8-B48B-F08D94731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c:v>
                </c:pt>
                <c:pt idx="3">
                  <c:v>27</c:v>
                </c:pt>
                <c:pt idx="6">
                  <c:v>25</c:v>
                </c:pt>
                <c:pt idx="9">
                  <c:v>22</c:v>
                </c:pt>
                <c:pt idx="12">
                  <c:v>21</c:v>
                </c:pt>
              </c:numCache>
            </c:numRef>
          </c:val>
          <c:extLst>
            <c:ext xmlns:c16="http://schemas.microsoft.com/office/drawing/2014/chart" uri="{C3380CC4-5D6E-409C-BE32-E72D297353CC}">
              <c16:uniqueId val="{00000007-78B6-42C8-B48B-F08D94731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10334</c:v>
                </c:pt>
                <c:pt idx="3">
                  <c:v>10835</c:v>
                </c:pt>
                <c:pt idx="6">
                  <c:v>10006</c:v>
                </c:pt>
                <c:pt idx="9">
                  <c:v>9164</c:v>
                </c:pt>
                <c:pt idx="12">
                  <c:v>7807</c:v>
                </c:pt>
              </c:numCache>
            </c:numRef>
          </c:val>
          <c:extLst>
            <c:ext xmlns:c16="http://schemas.microsoft.com/office/drawing/2014/chart" uri="{C3380CC4-5D6E-409C-BE32-E72D297353CC}">
              <c16:uniqueId val="{00000008-78B6-42C8-B48B-F08D94731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5074</c:v>
                </c:pt>
                <c:pt idx="3">
                  <c:v>4051</c:v>
                </c:pt>
                <c:pt idx="6">
                  <c:v>3357</c:v>
                </c:pt>
                <c:pt idx="9">
                  <c:v>2692</c:v>
                </c:pt>
                <c:pt idx="12">
                  <c:v>2418</c:v>
                </c:pt>
              </c:numCache>
            </c:numRef>
          </c:val>
          <c:extLst>
            <c:ext xmlns:c16="http://schemas.microsoft.com/office/drawing/2014/chart" uri="{C3380CC4-5D6E-409C-BE32-E72D297353CC}">
              <c16:uniqueId val="{00000009-78B6-42C8-B48B-F08D94731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50532</c:v>
                </c:pt>
                <c:pt idx="3">
                  <c:v>53322</c:v>
                </c:pt>
                <c:pt idx="6">
                  <c:v>52013</c:v>
                </c:pt>
                <c:pt idx="9">
                  <c:v>50264</c:v>
                </c:pt>
                <c:pt idx="12">
                  <c:v>47847</c:v>
                </c:pt>
              </c:numCache>
            </c:numRef>
          </c:val>
          <c:extLst>
            <c:ext xmlns:c16="http://schemas.microsoft.com/office/drawing/2014/chart" uri="{C3380CC4-5D6E-409C-BE32-E72D297353CC}">
              <c16:uniqueId val="{0000000A-78B6-42C8-B48B-F08D947310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17564</c:v>
                </c:pt>
                <c:pt idx="2">
                  <c:v>#N/A</c:v>
                </c:pt>
                <c:pt idx="3">
                  <c:v>#N/A</c:v>
                </c:pt>
                <c:pt idx="4">
                  <c:v>20878</c:v>
                </c:pt>
                <c:pt idx="5">
                  <c:v>#N/A</c:v>
                </c:pt>
                <c:pt idx="6">
                  <c:v>#N/A</c:v>
                </c:pt>
                <c:pt idx="7">
                  <c:v>17614</c:v>
                </c:pt>
                <c:pt idx="8">
                  <c:v>#N/A</c:v>
                </c:pt>
                <c:pt idx="9">
                  <c:v>#N/A</c:v>
                </c:pt>
                <c:pt idx="10">
                  <c:v>15400</c:v>
                </c:pt>
                <c:pt idx="11">
                  <c:v>#N/A</c:v>
                </c:pt>
                <c:pt idx="12">
                  <c:v>#N/A</c:v>
                </c:pt>
                <c:pt idx="13">
                  <c:v>11104</c:v>
                </c:pt>
                <c:pt idx="14">
                  <c:v>#N/A</c:v>
                </c:pt>
              </c:numCache>
            </c:numRef>
          </c:val>
          <c:smooth val="0"/>
          <c:extLst>
            <c:ext xmlns:c16="http://schemas.microsoft.com/office/drawing/2014/chart" uri="{C3380CC4-5D6E-409C-BE32-E72D297353CC}">
              <c16:uniqueId val="{0000000B-78B6-42C8-B48B-F08D947310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8943</c:v>
                </c:pt>
                <c:pt idx="1">
                  <c:v>12135</c:v>
                </c:pt>
                <c:pt idx="2">
                  <c:v>13548</c:v>
                </c:pt>
              </c:numCache>
            </c:numRef>
          </c:val>
          <c:extLst>
            <c:ext xmlns:c16="http://schemas.microsoft.com/office/drawing/2014/chart" uri="{C3380CC4-5D6E-409C-BE32-E72D297353CC}">
              <c16:uniqueId val="{00000000-EF0C-4C29-9B68-780C3F479B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2106</c:v>
                </c:pt>
                <c:pt idx="1">
                  <c:v>2438</c:v>
                </c:pt>
                <c:pt idx="2">
                  <c:v>2441</c:v>
                </c:pt>
              </c:numCache>
            </c:numRef>
          </c:val>
          <c:extLst>
            <c:ext xmlns:c16="http://schemas.microsoft.com/office/drawing/2014/chart" uri="{C3380CC4-5D6E-409C-BE32-E72D297353CC}">
              <c16:uniqueId val="{00000001-EF0C-4C29-9B68-780C3F479B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3994</c:v>
                </c:pt>
                <c:pt idx="1">
                  <c:v>4114</c:v>
                </c:pt>
                <c:pt idx="2">
                  <c:v>4260</c:v>
                </c:pt>
              </c:numCache>
            </c:numRef>
          </c:val>
          <c:extLst>
            <c:ext xmlns:c16="http://schemas.microsoft.com/office/drawing/2014/chart" uri="{C3380CC4-5D6E-409C-BE32-E72D297353CC}">
              <c16:uniqueId val="{00000002-EF0C-4C29-9B68-780C3F479B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[2]公会計指標分析・財政指標組合せ分析表!$AN$51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{B8B8C426-2B1D-4C1B-BF0E-F555500D060F}</c15:txfldGUID>
                      <c15:f>[2]公会計指標分析・財政指標組合せ分析表!$BP$50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627-41CA-BA28-BCFCCAABB2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{22371964-ABD4-4943-B9FC-AF45C84E07A0}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27-41CA-BA28-BCFCCAABB2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{0F4C85C6-39A1-4B54-91B4-CC3F406FF52E}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27-41CA-BA28-BCFCCAABB2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{763C847F-7A0E-4DEF-9D6A-5BE5BBA90EFA}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27-41CA-BA28-BCFCCAABB2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{01AA830D-E7B8-4849-9E97-50C3514DF9DE}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27-41CA-BA28-BCFCCAABB214}"/>
                </c:ext>
              </c:extLst>
            </c:dLbl>
            <c:dLbl>
              <c:idx val="8"/>
              <c:tx>
                <c:strRef>
                  <c:f>[2]公会計指標分析・財政指標組合せ分析表!$BX$50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{B52F6B89-4FD3-41A9-ADD7-9BB2B2BF00C3}</c15:txfldGUID>
                      <c15:f>[2]公会計指標分析・財政指標組合せ分析表!$BX$50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627-41CA-BA28-BCFCCAABB214}"/>
                </c:ext>
              </c:extLst>
            </c:dLbl>
            <c:dLbl>
              <c:idx val="16"/>
              <c:tx>
                <c:strRef>
                  <c:f>[2]公会計指標分析・財政指標組合せ分析表!$CF$50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{579D6025-5501-4A01-87FD-F71943825E0D}</c15:txfldGUID>
                      <c15:f>[2]公会計指標分析・財政指標組合せ分析表!$CF$50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627-41CA-BA28-BCFCCAABB214}"/>
                </c:ext>
              </c:extLst>
            </c:dLbl>
            <c:dLbl>
              <c:idx val="24"/>
              <c:tx>
                <c:strRef>
                  <c:f>[2]公会計指標分析・財政指標組合せ分析表!$CN$50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{3DA5FC7D-BD65-4012-9FE5-A4EC0E71FEB1}</c15:txfldGUID>
                      <c15:f>[2]公会計指標分析・財政指標組合せ分析表!$CN$50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627-41CA-BA28-BCFCCAABB214}"/>
                </c:ext>
              </c:extLst>
            </c:dLbl>
            <c:dLbl>
              <c:idx val="32"/>
              <c:tx>
                <c:strRef>
                  <c:f>[2]公会計指標分析・財政指標組合せ分析表!$CV$50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{A4DA2D0B-D1BE-46AB-A4AF-FB2CC5DA0764}</c15:txfldGUID>
                      <c15:f>[2]公会計指標分析・財政指標組合せ分析表!$CV$50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627-41CA-BA28-BCFCCAABB2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[2]公会計指標分析・財政指標組合せ分析表!$BP$53:$DC$53</c:f>
              <c:numCache>
                <c:formatCode>#,##0.0;"▲ "#,##0.0</c:formatCode>
                <c:ptCount val="40"/>
                <c:pt idx="0">
                  <c:v>64.900000000000006</c:v>
                </c:pt>
                <c:pt idx="8">
                  <c:v>63.3</c:v>
                </c:pt>
                <c:pt idx="16">
                  <c:v>64.3</c:v>
                </c:pt>
                <c:pt idx="24">
                  <c:v>64.900000000000006</c:v>
                </c:pt>
                <c:pt idx="32">
                  <c:v>66.400000000000006</c:v>
                </c:pt>
              </c:numCache>
            </c:numRef>
          </c:xVal>
          <c:yVal>
            <c:numRef>
              <c:f>[2]公会計指標分析・財政指標組合せ分析表!$BP$51:$DC$51</c:f>
              <c:numCache>
                <c:formatCode>#,##0.0;"▲ "#,##0.0</c:formatCode>
                <c:ptCount val="40"/>
                <c:pt idx="0">
                  <c:v>85.5</c:v>
                </c:pt>
                <c:pt idx="8">
                  <c:v>97.7</c:v>
                </c:pt>
                <c:pt idx="16">
                  <c:v>83.4</c:v>
                </c:pt>
                <c:pt idx="24">
                  <c:v>67.8</c:v>
                </c:pt>
                <c:pt idx="32">
                  <c:v>48.6</c:v>
                </c:pt>
              </c:numCache>
            </c:numRef>
          </c:yVal>
          <c:smooth val="0"/>
          <c:extLst>
            <c:ext xmlns:c16="http://schemas.microsoft.com/office/drawing/2014/chart" uri="{C3380CC4-5D6E-409C-BE32-E72D297353CC}">
              <c16:uniqueId val="{00000009-A627-41CA-BA28-BCFCCAABB214}"/>
            </c:ext>
          </c:extLst>
        </c:ser>
        <c:ser>
          <c:idx val="1"/>
          <c:order val="1"/>
          <c:tx>
            <c:strRef>
              <c:f>[2]公会計指標分析・財政指標組合せ分析表!$AN$55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[2]公会計指標分析・財政指標組合せ分析表!$BP$50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{37A8981F-FD4C-4870-99FC-5E2789ADC8CF}</c15:txfldGUID>
                      <c15:f>[2]公会計指標分析・財政指標組合せ分析表!$BP$50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627-41CA-BA28-BCFCCAABB2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{FD729F55-22A2-4A68-8BB9-CC457446F58B}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27-41CA-BA28-BCFCCAABB2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{740D81D0-51E2-47B1-A979-5BF4E4E1BF0E}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27-41CA-BA28-BCFCCAABB2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{BDC770E6-3682-4607-8992-C4C45EB257CD}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27-41CA-BA28-BCFCCAABB2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{011D6010-E80B-4399-B1AB-4FE11E43D1DB}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27-41CA-BA28-BCFCCAABB214}"/>
                </c:ext>
              </c:extLst>
            </c:dLbl>
            <c:dLbl>
              <c:idx val="8"/>
              <c:tx>
                <c:strRef>
                  <c:f>[2]公会計指標分析・財政指標組合せ分析表!$BX$50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{2018EA66-118B-4FC0-B69F-F9E9D21CBA00}</c15:txfldGUID>
                      <c15:f>[2]公会計指標分析・財政指標組合せ分析表!$BX$50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627-41CA-BA28-BCFCCAABB214}"/>
                </c:ext>
              </c:extLst>
            </c:dLbl>
            <c:dLbl>
              <c:idx val="16"/>
              <c:tx>
                <c:strRef>
                  <c:f>[2]公会計指標分析・財政指標組合せ分析表!$CF$50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{ED537989-F38F-4460-8B23-F495F435AEA9}</c15:txfldGUID>
                      <c15:f>[2]公会計指標分析・財政指標組合せ分析表!$CF$50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627-41CA-BA28-BCFCCAABB214}"/>
                </c:ext>
              </c:extLst>
            </c:dLbl>
            <c:dLbl>
              <c:idx val="24"/>
              <c:tx>
                <c:strRef>
                  <c:f>[2]公会計指標分析・財政指標組合せ分析表!$CN$50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{133A8A8F-6AB9-4B65-89F1-50944A5E4D43}</c15:txfldGUID>
                      <c15:f>[2]公会計指標分析・財政指標組合せ分析表!$CN$50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627-41CA-BA28-BCFCCAABB214}"/>
                </c:ext>
              </c:extLst>
            </c:dLbl>
            <c:dLbl>
              <c:idx val="32"/>
              <c:tx>
                <c:strRef>
                  <c:f>[2]公会計指標分析・財政指標組合せ分析表!$CV$50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{C8232151-D493-4D49-AA4D-0388561E17EB}</c15:txfldGUID>
                      <c15:f>[2]公会計指標分析・財政指標組合せ分析表!$CV$50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627-41CA-BA28-BCFCCAABB2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[2]公会計指標分析・財政指標組合せ分析表!$BP$55:$DC$55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A627-41CA-BA28-BCFCCAABB214}"/>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[2]公会計指標分析・財政指標組合せ分析表!$AN$73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{36F6E1E4-3572-4F2E-9C8F-67183B5FDBCF}</c15:txfldGUID>
                      <c15:f>[2]公会計指標分析・財政指標組合せ分析表!$BP$72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5A1-4EDF-938A-60260FF793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{12AC5AEC-2907-406D-BBD5-5639C7A3F635}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1-4EDF-938A-60260FF793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{1C8D87B7-7242-4017-A261-2CD01FB50319}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1-4EDF-938A-60260FF793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{08EC96D1-6F91-4A8A-AF32-35D272654E6E}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1-4EDF-938A-60260FF793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{FF249B32-A969-4476-8202-8B341788B458}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1-4EDF-938A-60260FF79391}"/>
                </c:ext>
              </c:extLst>
            </c:dLbl>
            <c:dLbl>
              <c:idx val="8"/>
              <c:tx>
                <c:strRef>
                  <c:f>[2]公会計指標分析・財政指標組合せ分析表!$BX$72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{BF3BEF98-20BB-4FE1-8D64-EBCE7FB0377C}</c15:txfldGUID>
                      <c15:f>[2]公会計指標分析・財政指標組合せ分析表!$BX$72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5A1-4EDF-938A-60260FF79391}"/>
                </c:ext>
              </c:extLst>
            </c:dLbl>
            <c:dLbl>
              <c:idx val="16"/>
              <c:tx>
                <c:strRef>
                  <c:f>[2]公会計指標分析・財政指標組合せ分析表!$CF$72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{A2D50ABC-599A-456F-8627-897901075A3A}</c15:txfldGUID>
                      <c15:f>[2]公会計指標分析・財政指標組合せ分析表!$CF$72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5A1-4EDF-938A-60260FF79391}"/>
                </c:ext>
              </c:extLst>
            </c:dLbl>
            <c:dLbl>
              <c:idx val="24"/>
              <c:tx>
                <c:strRef>
                  <c:f>[2]公会計指標分析・財政指標組合せ分析表!$CN$72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{C881FCC9-DEEB-476F-A121-A51C8AA13693}</c15:txfldGUID>
                      <c15:f>[2]公会計指標分析・財政指標組合せ分析表!$CN$72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5A1-4EDF-938A-60260FF79391}"/>
                </c:ext>
              </c:extLst>
            </c:dLbl>
            <c:dLbl>
              <c:idx val="32"/>
              <c:tx>
                <c:strRef>
                  <c:f>[2]公会計指標分析・財政指標組合せ分析表!$CV$72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{0EDC503C-D46D-4D36-AD45-4DB9718EDBAD}</c15:txfldGUID>
                      <c15:f>[2]公会計指標分析・財政指標組合せ分析表!$CV$72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5A1-4EDF-938A-60260FF793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[2]公会計指標分析・財政指標組合せ分析表!$BP$75:$DC$75</c:f>
              <c:numCache>
                <c:formatCode>#,##0.0;"▲ "#,##0.0</c:formatCode>
                <c:ptCount val="40"/>
                <c:pt idx="0">
                  <c:v>11</c:v>
                </c:pt>
                <c:pt idx="8">
                  <c:v>7.4</c:v>
                </c:pt>
                <c:pt idx="16">
                  <c:v>6.3</c:v>
                </c:pt>
                <c:pt idx="24">
                  <c:v>6.9</c:v>
                </c:pt>
                <c:pt idx="32">
                  <c:v>7.7</c:v>
                </c:pt>
              </c:numCache>
            </c:numRef>
          </c:xVal>
          <c:yVal>
            <c:numRef>
              <c:f>[2]公会計指標分析・財政指標組合せ分析表!$BP$73:$DC$73</c:f>
              <c:numCache>
                <c:formatCode>#,##0.0;"▲ "#,##0.0</c:formatCode>
                <c:ptCount val="40"/>
                <c:pt idx="0">
                  <c:v>85.5</c:v>
                </c:pt>
                <c:pt idx="8">
                  <c:v>97.7</c:v>
                </c:pt>
                <c:pt idx="16">
                  <c:v>83.4</c:v>
                </c:pt>
                <c:pt idx="24">
                  <c:v>67.8</c:v>
                </c:pt>
                <c:pt idx="32">
                  <c:v>48.6</c:v>
                </c:pt>
              </c:numCache>
            </c:numRef>
          </c:yVal>
          <c:smooth val="0"/>
          <c:extLst>
            <c:ext xmlns:c16="http://schemas.microsoft.com/office/drawing/2014/chart" uri="{C3380CC4-5D6E-409C-BE32-E72D297353CC}">
              <c16:uniqueId val="{00000009-65A1-4EDF-938A-60260FF79391}"/>
            </c:ext>
          </c:extLst>
        </c:ser>
        <c:ser>
          <c:idx val="1"/>
          <c:order val="1"/>
          <c:tx>
            <c:strRef>
              <c:f>[2]公会計指標分析・財政指標組合せ分析表!$AN$77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851211645025224E-2"/>
                  <c:y val="-4.8590423910564208E-2"/>
                </c:manualLayout>
              </c:layout>
              <c:tx>
                <c:strRef>
                  <c:f>[2]公会計指標分析・財政指標組合せ分析表!$BP$72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{E496CCCA-2B67-47B2-B41B-978C53172EB3}</c15:txfldGUID>
                      <c15:f>[2]公会計指標分析・財政指標組合せ分析表!$BP$72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5A1-4EDF-938A-60260FF793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{CC07A7A7-AE5C-4F74-946E-545CD9F7DA5D}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1-4EDF-938A-60260FF793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{4A772567-493A-4C7A-B4FA-163F3645AE86}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1-4EDF-938A-60260FF793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{AC1ED023-116C-41DB-8A64-A49FE3DD806A}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1-4EDF-938A-60260FF793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{7FC38DCF-C529-4851-9685-47E8844B7D4E}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1-4EDF-938A-60260FF79391}"/>
                </c:ext>
              </c:extLst>
            </c:dLbl>
            <c:dLbl>
              <c:idx val="8"/>
              <c:layout>
                <c:manualLayout>
                  <c:x val="-2.4289473805126076E-2"/>
                  <c:y val="-7.6242870265023729E-2"/>
                </c:manualLayout>
              </c:layout>
              <c:tx>
                <c:strRef>
                  <c:f>[2]公会計指標分析・財政指標組合せ分析表!$BX$72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{2BF22363-BC09-49CA-A32C-236C0FF65389}</c15:txfldGUID>
                      <c15:f>[2]公会計指標分析・財政指標組合せ分析表!$BX$72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5A1-4EDF-938A-60260FF79391}"/>
                </c:ext>
              </c:extLst>
            </c:dLbl>
            <c:dLbl>
              <c:idx val="16"/>
              <c:layout>
                <c:manualLayout>
                  <c:x val="-3.0956795228774387E-2"/>
                  <c:y val="-5.4413055078165941E-2"/>
                </c:manualLayout>
              </c:layout>
              <c:tx>
                <c:strRef>
                  <c:f>[2]公会計指標分析・財政指標組合せ分析表!$CF$72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{121390FB-B7FA-41B2-A093-29E117AAE2AD}</c15:txfldGUID>
                      <c15:f>[2]公会計指標分析・財政指標組合せ分析表!$CF$72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5A1-4EDF-938A-60260FF79391}"/>
                </c:ext>
              </c:extLst>
            </c:dLbl>
            <c:dLbl>
              <c:idx val="24"/>
              <c:layout>
                <c:manualLayout>
                  <c:x val="-4.5518533068673671E-2"/>
                  <c:y val="-5.2698219818111701E-2"/>
                </c:manualLayout>
              </c:layout>
              <c:tx>
                <c:strRef>
                  <c:f>[2]公会計指標分析・財政指標組合せ分析表!$CN$72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{95A7892B-C463-4F69-952F-02BA51911D53}</c15:txfldGUID>
                      <c15:f>[2]公会計指標分析・財政指標組合せ分析表!$CN$72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5A1-4EDF-938A-60260FF79391}"/>
                </c:ext>
              </c:extLst>
            </c:dLbl>
            <c:dLbl>
              <c:idx val="32"/>
              <c:layout>
                <c:manualLayout>
                  <c:x val="-1.8235628084250128E-2"/>
                  <c:y val="-8.0138666367104205E-2"/>
                </c:manualLayout>
              </c:layout>
              <c:tx>
                <c:strRef>
                  <c:f>[2]公会計指標分析・財政指標組合せ分析表!$CV$72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{DD220726-ABFD-4AA5-98E9-41D8E2177B6A}</c15:txfldGUID>
                      <c15:f>[2]公会計指標分析・財政指標組合せ分析表!$CV$72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5A1-4EDF-938A-60260FF793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[2]公会計指標分析・財政指標組合せ分析表!$BP$79:$DC$79</c:f>
              <c:numCache>
                <c:formatCode>#,##0.0;"▲ "#,##0.0</c:formatCode>
                <c:ptCount val="40"/>
                <c:pt idx="0">
                  <c:v>6.3</c:v>
                </c:pt>
                <c:pt idx="8">
                  <c:v>6.2</c:v>
                </c:pt>
                <c:pt idx="16">
                  <c:v>5.7</c:v>
                </c:pt>
                <c:pt idx="24">
                  <c:v>5.8</c:v>
                </c:pt>
                <c:pt idx="32">
                  <c:v>5.8</c:v>
                </c:pt>
              </c:numCache>
            </c:numRef>
          </c:xVal>
          <c:yVal>
            <c:numRef>
              <c:f>[2]公会計指標分析・財政指標組合せ分析表!$BP$77:$DC$77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65A1-4EDF-938A-60260FF79391}"/>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元金償還金については、近年の公共事業のために借り入れた市債の償還が開始されることから、数年間は増加する見通しである</a:t>
          </a:r>
          <a:r>
            <a:rPr kumimoji="1" lang="ja-JP" altLang="en-US" sz="1100">
              <a:solidFill>
                <a:schemeClr val="dk1"/>
              </a:solidFill>
              <a:effectLst/>
              <a:latin typeface="+mn-lt"/>
              <a:ea typeface="+mn-ea"/>
              <a:cs typeface="+mn-cs"/>
            </a:rPr>
            <a:t>。また、交付税算入割合の高い阪神・淡路大震災に係る復旧復興事業に伴い激増した市債残高が減少した結果、算入公債費等は減少傾向にある。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将来負担額の大きな割合を占める地方債残高は、ここ数年間は、借換抑制や繰上償還などにより、大きく減少してきた。</a:t>
          </a:r>
          <a:endParaRPr lang="ja-JP" altLang="ja-JP" sz="1400">
            <a:effectLst/>
          </a:endParaRPr>
        </a:p>
        <a:p>
          <a:r>
            <a:rPr kumimoji="1" lang="ja-JP" altLang="ja-JP" sz="1100">
              <a:solidFill>
                <a:schemeClr val="dk1"/>
              </a:solidFill>
              <a:effectLst/>
              <a:latin typeface="+mn-lt"/>
              <a:ea typeface="+mn-ea"/>
              <a:cs typeface="+mn-cs"/>
            </a:rPr>
            <a:t>令和元年度は、交付税算入割合の高い震災関連の市債の償還が進んだことにより基準財政需要額算入見込額が減少したものの、市税収入が一時的に増加したこと及び新発債が抑えられ地方債残高が減少したことから改善している。令和２年度は、山手・精道中学校の建替工事等により新たに地方債を発行したため、地方債残高が増加し、将来負担率が悪化していたが、令和３年度</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年度は償還額が借入額を上回り市債残高が減少したことから改善している。</a:t>
          </a:r>
          <a:endParaRPr lang="ja-JP" altLang="ja-JP" sz="1400">
            <a:effectLst/>
          </a:endParaRPr>
        </a:p>
        <a:p>
          <a:r>
            <a:rPr kumimoji="1" lang="ja-JP" altLang="ja-JP" sz="1100">
              <a:solidFill>
                <a:schemeClr val="dk1"/>
              </a:solidFill>
              <a:effectLst/>
              <a:latin typeface="+mn-lt"/>
              <a:ea typeface="+mn-ea"/>
              <a:cs typeface="+mn-cs"/>
            </a:rPr>
            <a:t>今後も、計画的な地方債の発行等により将来負担額が増加しないように努め、将来負担の健全化を図る。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年度は、決算剰余金の</a:t>
          </a:r>
          <a:r>
            <a:rPr kumimoji="1" lang="ja-JP" altLang="en-US" sz="1100">
              <a:solidFill>
                <a:schemeClr val="dk1"/>
              </a:solidFill>
              <a:effectLst/>
              <a:latin typeface="+mn-lt"/>
              <a:ea typeface="+mn-ea"/>
              <a:cs typeface="+mn-cs"/>
            </a:rPr>
            <a:t>半額</a:t>
          </a:r>
          <a:r>
            <a:rPr kumimoji="1" lang="ja-JP" altLang="ja-JP" sz="1100">
              <a:solidFill>
                <a:schemeClr val="dk1"/>
              </a:solidFill>
              <a:effectLst/>
              <a:latin typeface="+mn-lt"/>
              <a:ea typeface="+mn-ea"/>
              <a:cs typeface="+mn-cs"/>
            </a:rPr>
            <a:t>を財政基金に積み立てたことにより全体として約</a:t>
          </a:r>
          <a:r>
            <a:rPr kumimoji="1" lang="ja-JP" altLang="en-US" sz="1100">
              <a:solidFill>
                <a:schemeClr val="dk1"/>
              </a:solidFill>
              <a:effectLst/>
              <a:latin typeface="+mn-lt"/>
              <a:ea typeface="+mn-ea"/>
              <a:cs typeface="+mn-cs"/>
            </a:rPr>
            <a:t>１５．６</a:t>
          </a:r>
          <a:r>
            <a:rPr kumimoji="1" lang="ja-JP" altLang="ja-JP"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特定目的基金の一部は、使途を明示したふるさと寄附金を募っているため、一時的には積立てられるが、事業進捗に合わせて取り崩していくため、中長期的には減少傾向にある。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公共施設整備基金：教育文化および社会福祉その他の都市施設の整備</a:t>
          </a:r>
          <a:endParaRPr lang="ja-JP" altLang="ja-JP" sz="1400">
            <a:effectLst/>
          </a:endParaRPr>
        </a:p>
        <a:p>
          <a:r>
            <a:rPr kumimoji="1" lang="ja-JP" altLang="ja-JP" sz="1100">
              <a:solidFill>
                <a:schemeClr val="dk1"/>
              </a:solidFill>
              <a:effectLst/>
              <a:latin typeface="+mn-lt"/>
              <a:ea typeface="+mn-ea"/>
              <a:cs typeface="+mn-cs"/>
            </a:rPr>
            <a:t>長寿社会福祉基金：長寿社会に向けて、在宅福祉の持続的向上を図り、高齢者及び障害者等にとって住みよい地域福祉社会の実現</a:t>
          </a:r>
          <a:endParaRPr lang="ja-JP" altLang="ja-JP" sz="1400">
            <a:effectLst/>
          </a:endParaRPr>
        </a:p>
        <a:p>
          <a:r>
            <a:rPr kumimoji="1" lang="ja-JP" altLang="en-US" sz="1100">
              <a:solidFill>
                <a:schemeClr val="dk1"/>
              </a:solidFill>
              <a:effectLst/>
              <a:latin typeface="+mn-lt"/>
              <a:ea typeface="+mn-ea"/>
              <a:cs typeface="+mn-cs"/>
            </a:rPr>
            <a:t>スポーツ振興基金：スポーツ振興を目的とする事業の推進</a:t>
          </a:r>
        </a:p>
        <a:p>
          <a:r>
            <a:rPr kumimoji="1" lang="ja-JP" altLang="ja-JP" sz="1100">
              <a:solidFill>
                <a:schemeClr val="dk1"/>
              </a:solidFill>
              <a:effectLst/>
              <a:latin typeface="+mn-lt"/>
              <a:ea typeface="+mn-ea"/>
              <a:cs typeface="+mn-cs"/>
            </a:rPr>
            <a:t>西田房子福祉基金：高齢者福祉（権利擁護施策）の向上</a:t>
          </a:r>
          <a:endParaRPr lang="ja-JP" altLang="ja-JP" sz="1400">
            <a:effectLst/>
          </a:endParaRPr>
        </a:p>
        <a:p>
          <a:r>
            <a:rPr kumimoji="1" lang="ja-JP" altLang="ja-JP" sz="1100">
              <a:solidFill>
                <a:schemeClr val="dk1"/>
              </a:solidFill>
              <a:effectLst/>
              <a:latin typeface="+mn-lt"/>
              <a:ea typeface="+mn-ea"/>
              <a:cs typeface="+mn-cs"/>
            </a:rPr>
            <a:t>職員の退職手当基金：職員の退職手当支給の財源を積み立てる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公共施設整備基金：開発指導関連事業寄附金や森林環境譲与税等により０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６億円積立てたことにより増加した。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指定管理者からの修繕積立金やふるさと寄附金は、各基金に積み立てているため、基金の目的や積立ての経緯を踏まえて取崩しを行う。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年度は、取崩しが不要となり、決算剰余金等を約</a:t>
          </a:r>
          <a:r>
            <a:rPr kumimoji="1" lang="ja-JP" altLang="en-US" sz="1100">
              <a:solidFill>
                <a:schemeClr val="dk1"/>
              </a:solidFill>
              <a:effectLst/>
              <a:latin typeface="+mn-lt"/>
              <a:ea typeface="+mn-ea"/>
              <a:cs typeface="+mn-cs"/>
            </a:rPr>
            <a:t>１４．１</a:t>
          </a:r>
          <a:r>
            <a:rPr kumimoji="1" lang="ja-JP" altLang="ja-JP" sz="1100">
              <a:solidFill>
                <a:schemeClr val="dk1"/>
              </a:solidFill>
              <a:effectLst/>
              <a:latin typeface="+mn-lt"/>
              <a:ea typeface="+mn-ea"/>
              <a:cs typeface="+mn-cs"/>
            </a:rPr>
            <a:t>億円積立てたことにより増加した。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災害等への備えのため、決算状況を踏まえつつ将来負担とのバランスを見ながら、可能な範囲で積み立てていくこととしている。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年度は、取崩しを行うべき事業（償還）がなく、</a:t>
          </a:r>
          <a:r>
            <a:rPr kumimoji="1" lang="ja-JP" altLang="en-US" sz="1100">
              <a:solidFill>
                <a:schemeClr val="dk1"/>
              </a:solidFill>
              <a:effectLst/>
              <a:latin typeface="+mn-lt"/>
              <a:ea typeface="+mn-ea"/>
              <a:cs typeface="+mn-cs"/>
            </a:rPr>
            <a:t>基金利子のみを積立てしており微増している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令和６年度に公共用地取得費特別会計における地方債の一括償還を予定しているため、それに備えて毎年度計画的に積立てを行う予定としている。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08AB5B-65BA-4095-86DA-DF1BD8006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0089C5-693D-436A-AE38-9072A1CF62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90F3A62-46BB-4EBF-996A-662678552D9B}"/>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FC18FB6-A2DB-49C1-9199-1162833CE985}"/>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F80DE8C-9180-4868-BD59-E0F4ED93DA3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3BA9AC4-7535-4727-89FC-D9F0E1DCC1F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1437F8-EBE2-4FF1-BC8B-A5DE22FEEA01}"/>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4CD5F72-3F36-43AE-B1AE-8A36B2C4B8F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D22785C-D6DB-43E6-8151-62E489B42BA1}"/>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9570379-8DF1-494E-8701-1A91E436382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6D79B3F-3046-4511-A75A-DBB36C6350B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DCCF849-1B2A-4310-BE0F-21431802C92E}"/>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1A5568D-73EA-4FE9-979C-F3B1894281E1}"/>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BE44A4E-4B9A-4D9F-AA5E-03D8ECF4D7B2}"/>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8DC0612-8973-442D-ACCA-FD54CBE3F0BA}"/>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B99FE5-0D79-40ED-B17F-66DA6AC369A7}"/>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76F1C1C-45CE-40D2-AC4C-A11CE19EAC12}"/>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A3E152B-FA2F-41DC-BE93-2C8811A99C4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8EE7F07-3C72-4B50-90F8-92D434233CD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85B883B-7D01-40A6-896E-E97C148D9A3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CF96FFE-A053-4005-88FC-B18053FD30F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ADAB0E4-8B88-4A12-82FA-16903F182129}"/>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AF9A5C-D602-4057-B944-F9A8135F1443}"/>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9D42598-B310-4DDE-AFF7-CFBFA8B33266}"/>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A88C60A-C5D2-4C37-BBA2-70CB967F7F2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48AFD2B-33FE-4B15-9B17-9A8A8B3932AC}"/>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E51E181-787D-4830-9822-4DA0C325BDCC}"/>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C6A3474-F514-44B1-906C-46CB982F937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1D2F472-D12B-44AE-B51A-34B67E120BF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D2D7918-FCF5-4F43-9C9D-5DEFF779A37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60579AA-85ED-46D3-A20E-2B35AB09263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F8A9908-72F1-45B2-B24B-27C408750A82}"/>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744EB3B-8523-4D7E-8EDE-6C203A3A322E}"/>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3E1EAEE-3A52-42C0-AE0D-63CB313FB46F}"/>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E82CF4D-176B-44E5-91CD-D2148786E196}"/>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F1606BC-25B7-4D2F-8457-3A5CC32D9D73}"/>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8F2E084-4D13-4A2F-AA35-0DE76E55A01C}"/>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CCE3016-8E95-404A-A485-D3F64C1E31B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381AEB1-6B03-412E-B2C6-5E38D4D9868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21EC82B-B6D5-4A3F-A6C3-CEBB85B4D0C1}"/>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A95F060-F49E-437B-B8DF-D39F1A42B753}"/>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9FBA6B6-8FA4-44D4-8B82-3D0C4D3B7257}"/>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5CB0784-E62C-4833-98ED-CA044324A456}"/>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0E6803F-940A-4BBC-A5E8-44A6C6B43C9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531792D-BD77-460C-8BA5-E8A0DF458FDF}"/>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E71B282-64AE-4A1C-A043-8B05731DB171}"/>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5D603ED-A8B4-4DB3-A0BD-440050DFBA1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同程度である。本市においては昭和４０年代から５０年代に多くの公共施設を整備しており、今後、これらの施設を含む建替えや大規模修繕などが必要となることから、芦屋市公共施設等総合管理計画（平成２９年３月策定）及び公共施設の最適化構想（令和３年３月策定）に基づき、公共施設等の果たす役割や機能面の見直しを含めた長期的な視点を持って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9E8B124-CA81-4F01-A52A-906782C6F2B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5BE9B0E-D82D-4A19-A496-15F705E80BEB}"/>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E34D584-6E56-494A-9644-51FE40F84419}"/>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3C2892E-8D09-4BB4-A251-C41380B1059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808C1B5-6BB9-4ED7-9439-9C79FF12F3AF}"/>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B26A9CB-B805-4997-8560-AB0E07E49C19}"/>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C12502A-40B5-4BF0-B407-42C4E089A0C5}"/>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BE0D267-4628-4AFD-809C-799787952D54}"/>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7BCB93D-54D2-43AB-A9DF-0D9CB6E9FCB3}"/>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7094AE9-6B57-41A6-AC8F-AED8C847421D}"/>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DF012D7-0F36-4B56-BEFB-F588ECFA01F9}"/>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8B2A9BC-2DE3-4FEB-9AED-87A03F535FCC}"/>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47C48DD-BBD0-4DD8-8EBB-11DF53276F4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0E84CDC-9433-4488-B566-4AEE160081EC}"/>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78C81A7-710E-476C-AC09-C4BD6338792E}"/>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50C78F1-7BA6-4090-92AD-6008725D981A}"/>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A6C913A0-F308-42C6-806B-6EC60BB8BCD9}"/>
            </a:ext>
          </a:extLst>
        </xdr:cNvPr>
        <xdr:cNvCxnSpPr/>
      </xdr:nvCxnSpPr>
      <xdr:spPr>
        <a:xfrm flipV="1">
          <a:off x="4300220" y="5075555"/>
          <a:ext cx="1270" cy="145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DE0FFFE-6271-44CD-A720-CB1F7A27C526}"/>
            </a:ext>
          </a:extLst>
        </xdr:cNvPr>
        <xdr:cNvSpPr txBox="1"/>
      </xdr:nvSpPr>
      <xdr:spPr>
        <a:xfrm>
          <a:off x="4352925" y="653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8B8B8ABE-270A-4197-B71D-5A9CEE34A9F1}"/>
            </a:ext>
          </a:extLst>
        </xdr:cNvPr>
        <xdr:cNvCxnSpPr/>
      </xdr:nvCxnSpPr>
      <xdr:spPr>
        <a:xfrm>
          <a:off x="4213225" y="65333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719965FC-54D4-4B6D-9F46-D5BC6344EF74}"/>
            </a:ext>
          </a:extLst>
        </xdr:cNvPr>
        <xdr:cNvSpPr txBox="1"/>
      </xdr:nvSpPr>
      <xdr:spPr>
        <a:xfrm>
          <a:off x="4352925"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99B6BE7E-7AF2-4C12-9CE0-62C2A2FE68E8}"/>
            </a:ext>
          </a:extLst>
        </xdr:cNvPr>
        <xdr:cNvCxnSpPr/>
      </xdr:nvCxnSpPr>
      <xdr:spPr>
        <a:xfrm>
          <a:off x="4213225" y="507555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E124A117-459D-4DCB-B01E-F8B1E49A8E64}"/>
            </a:ext>
          </a:extLst>
        </xdr:cNvPr>
        <xdr:cNvSpPr txBox="1"/>
      </xdr:nvSpPr>
      <xdr:spPr>
        <a:xfrm>
          <a:off x="4352925" y="5830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FFC3FA5E-DE5D-4757-B903-22E018622B0F}"/>
            </a:ext>
          </a:extLst>
        </xdr:cNvPr>
        <xdr:cNvSpPr/>
      </xdr:nvSpPr>
      <xdr:spPr>
        <a:xfrm>
          <a:off x="4251325" y="59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4AD9C53F-EDBE-403F-AEF2-78ACD9645620}"/>
            </a:ext>
          </a:extLst>
        </xdr:cNvPr>
        <xdr:cNvSpPr/>
      </xdr:nvSpPr>
      <xdr:spPr>
        <a:xfrm>
          <a:off x="3616325" y="5954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754CAC07-5D5A-404A-BBDE-8007E738B419}"/>
            </a:ext>
          </a:extLst>
        </xdr:cNvPr>
        <xdr:cNvSpPr/>
      </xdr:nvSpPr>
      <xdr:spPr>
        <a:xfrm>
          <a:off x="2930525" y="59402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B3712C67-9470-46B2-9E37-9307389D80A0}"/>
            </a:ext>
          </a:extLst>
        </xdr:cNvPr>
        <xdr:cNvSpPr/>
      </xdr:nvSpPr>
      <xdr:spPr>
        <a:xfrm>
          <a:off x="2244725" y="5915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75263708-0F75-4BCA-BBE5-D3A97DB985CA}"/>
            </a:ext>
          </a:extLst>
        </xdr:cNvPr>
        <xdr:cNvSpPr/>
      </xdr:nvSpPr>
      <xdr:spPr>
        <a:xfrm>
          <a:off x="1558925" y="5867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C48B36C-F021-4493-BD15-C26EA0743E48}"/>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1709FC4-F458-45E8-B910-BAB2D9BA42EE}"/>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0DDD0A-182A-4CFD-A8BF-8B775855CED4}"/>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5C28A87-9C24-4A91-83C6-D3297657D0C5}"/>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801975D-00DC-4A94-9AFD-851EF8596A5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1" name="楕円 80">
          <a:extLst>
            <a:ext uri="{FF2B5EF4-FFF2-40B4-BE49-F238E27FC236}">
              <a16:creationId xmlns:a16="http://schemas.microsoft.com/office/drawing/2014/main" id="{2F6C3B83-F6D8-4964-9CC6-939A5DE1FAC5}"/>
            </a:ext>
          </a:extLst>
        </xdr:cNvPr>
        <xdr:cNvSpPr/>
      </xdr:nvSpPr>
      <xdr:spPr>
        <a:xfrm>
          <a:off x="4251325" y="6037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93F05D65-CE16-4D6D-B4DD-5A389ED8EB52}"/>
            </a:ext>
          </a:extLst>
        </xdr:cNvPr>
        <xdr:cNvSpPr txBox="1"/>
      </xdr:nvSpPr>
      <xdr:spPr>
        <a:xfrm>
          <a:off x="4352925" y="60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71543</xdr:rowOff>
    </xdr:from>
    <xdr:to>
      <xdr:col>19</xdr:col>
      <xdr:colOff>187325</xdr:colOff>
      <xdr:row>32</xdr:row>
      <xdr:rowOff>1693</xdr:rowOff>
    </xdr:to>
    <xdr:sp macro="" textlink="">
      <xdr:nvSpPr>
        <xdr:cNvPr id="83" name="楕円 82">
          <a:extLst>
            <a:ext uri="{FF2B5EF4-FFF2-40B4-BE49-F238E27FC236}">
              <a16:creationId xmlns:a16="http://schemas.microsoft.com/office/drawing/2014/main" id="{10A9B853-BE03-4CE8-B029-66A2E6AE1307}"/>
            </a:ext>
          </a:extLst>
        </xdr:cNvPr>
        <xdr:cNvSpPr/>
      </xdr:nvSpPr>
      <xdr:spPr>
        <a:xfrm>
          <a:off x="3616325" y="59833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32</xdr:row>
      <xdr:rowOff>4868</xdr:rowOff>
    </xdr:to>
    <xdr:cxnSp macro="">
      <xdr:nvCxnSpPr>
        <xdr:cNvPr id="84" name="直線コネクタ 83">
          <a:extLst>
            <a:ext uri="{FF2B5EF4-FFF2-40B4-BE49-F238E27FC236}">
              <a16:creationId xmlns:a16="http://schemas.microsoft.com/office/drawing/2014/main" id="{2AC9CE47-EE45-4ED8-AC19-724EDF94372D}"/>
            </a:ext>
          </a:extLst>
        </xdr:cNvPr>
        <xdr:cNvCxnSpPr/>
      </xdr:nvCxnSpPr>
      <xdr:spPr>
        <a:xfrm>
          <a:off x="3667125" y="6034193"/>
          <a:ext cx="635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85" name="楕円 84">
          <a:extLst>
            <a:ext uri="{FF2B5EF4-FFF2-40B4-BE49-F238E27FC236}">
              <a16:creationId xmlns:a16="http://schemas.microsoft.com/office/drawing/2014/main" id="{18A99CB9-D2B5-47DC-8FF2-088E20EC8B6B}"/>
            </a:ext>
          </a:extLst>
        </xdr:cNvPr>
        <xdr:cNvSpPr/>
      </xdr:nvSpPr>
      <xdr:spPr>
        <a:xfrm>
          <a:off x="2930525" y="59618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100753</xdr:rowOff>
    </xdr:from>
    <xdr:to>
      <xdr:col>19</xdr:col>
      <xdr:colOff>136525</xdr:colOff>
      <xdr:row>31</xdr:row>
      <xdr:rowOff>122343</xdr:rowOff>
    </xdr:to>
    <xdr:cxnSp macro="">
      <xdr:nvCxnSpPr>
        <xdr:cNvPr id="86" name="直線コネクタ 85">
          <a:extLst>
            <a:ext uri="{FF2B5EF4-FFF2-40B4-BE49-F238E27FC236}">
              <a16:creationId xmlns:a16="http://schemas.microsoft.com/office/drawing/2014/main" id="{B61D5419-B3E9-4ED2-9AEB-89957498881D}"/>
            </a:ext>
          </a:extLst>
        </xdr:cNvPr>
        <xdr:cNvCxnSpPr/>
      </xdr:nvCxnSpPr>
      <xdr:spPr>
        <a:xfrm>
          <a:off x="2981325" y="6012603"/>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7" name="楕円 86">
          <a:extLst>
            <a:ext uri="{FF2B5EF4-FFF2-40B4-BE49-F238E27FC236}">
              <a16:creationId xmlns:a16="http://schemas.microsoft.com/office/drawing/2014/main" id="{B52689E9-4D5E-4A15-AA7F-1DD6632F0045}"/>
            </a:ext>
          </a:extLst>
        </xdr:cNvPr>
        <xdr:cNvSpPr/>
      </xdr:nvSpPr>
      <xdr:spPr>
        <a:xfrm>
          <a:off x="2244725" y="5925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100753</xdr:rowOff>
    </xdr:to>
    <xdr:cxnSp macro="">
      <xdr:nvCxnSpPr>
        <xdr:cNvPr id="88" name="直線コネクタ 87">
          <a:extLst>
            <a:ext uri="{FF2B5EF4-FFF2-40B4-BE49-F238E27FC236}">
              <a16:creationId xmlns:a16="http://schemas.microsoft.com/office/drawing/2014/main" id="{CE7E9797-1C66-4FA0-8CA0-4F44B616F8A3}"/>
            </a:ext>
          </a:extLst>
        </xdr:cNvPr>
        <xdr:cNvCxnSpPr/>
      </xdr:nvCxnSpPr>
      <xdr:spPr>
        <a:xfrm>
          <a:off x="2295525" y="5976620"/>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71543</xdr:rowOff>
    </xdr:from>
    <xdr:to>
      <xdr:col>7</xdr:col>
      <xdr:colOff>187325</xdr:colOff>
      <xdr:row>32</xdr:row>
      <xdr:rowOff>1693</xdr:rowOff>
    </xdr:to>
    <xdr:sp macro="" textlink="">
      <xdr:nvSpPr>
        <xdr:cNvPr id="89" name="楕円 88">
          <a:extLst>
            <a:ext uri="{FF2B5EF4-FFF2-40B4-BE49-F238E27FC236}">
              <a16:creationId xmlns:a16="http://schemas.microsoft.com/office/drawing/2014/main" id="{9A684103-AD1F-4A80-8EA9-120AA8CBCEBA}"/>
            </a:ext>
          </a:extLst>
        </xdr:cNvPr>
        <xdr:cNvSpPr/>
      </xdr:nvSpPr>
      <xdr:spPr>
        <a:xfrm>
          <a:off x="1558925" y="59833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64770</xdr:rowOff>
    </xdr:from>
    <xdr:to>
      <xdr:col>11</xdr:col>
      <xdr:colOff>136525</xdr:colOff>
      <xdr:row>31</xdr:row>
      <xdr:rowOff>122343</xdr:rowOff>
    </xdr:to>
    <xdr:cxnSp macro="">
      <xdr:nvCxnSpPr>
        <xdr:cNvPr id="90" name="直線コネクタ 89">
          <a:extLst>
            <a:ext uri="{FF2B5EF4-FFF2-40B4-BE49-F238E27FC236}">
              <a16:creationId xmlns:a16="http://schemas.microsoft.com/office/drawing/2014/main" id="{DF4EF705-6E92-4939-BE81-D8FA0E202A48}"/>
            </a:ext>
          </a:extLst>
        </xdr:cNvPr>
        <xdr:cNvCxnSpPr/>
      </xdr:nvCxnSpPr>
      <xdr:spPr>
        <a:xfrm flipV="1">
          <a:off x="1609725" y="5976620"/>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61F8341A-0A8E-405D-BF69-5E7217861A8B}"/>
            </a:ext>
          </a:extLst>
        </xdr:cNvPr>
        <xdr:cNvSpPr txBox="1"/>
      </xdr:nvSpPr>
      <xdr:spPr>
        <a:xfrm>
          <a:off x="3470919"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582A6B04-4036-4E5C-842E-7E4D07661B13}"/>
            </a:ext>
          </a:extLst>
        </xdr:cNvPr>
        <xdr:cNvSpPr txBox="1"/>
      </xdr:nvSpPr>
      <xdr:spPr>
        <a:xfrm>
          <a:off x="2797819"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A941E74C-13F9-4146-B840-3BEB9F19B639}"/>
            </a:ext>
          </a:extLst>
        </xdr:cNvPr>
        <xdr:cNvSpPr txBox="1"/>
      </xdr:nvSpPr>
      <xdr:spPr>
        <a:xfrm>
          <a:off x="211201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2F331EB7-BB26-4193-89BA-07A0AE0E5C1B}"/>
            </a:ext>
          </a:extLst>
        </xdr:cNvPr>
        <xdr:cNvSpPr txBox="1"/>
      </xdr:nvSpPr>
      <xdr:spPr>
        <a:xfrm>
          <a:off x="14262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164270</xdr:rowOff>
    </xdr:from>
    <xdr:ext cx="405111" cy="259045"/>
    <xdr:sp macro="" textlink="">
      <xdr:nvSpPr>
        <xdr:cNvPr id="95" name="n_1mainValue有形固定資産減価償却率">
          <a:extLst>
            <a:ext uri="{FF2B5EF4-FFF2-40B4-BE49-F238E27FC236}">
              <a16:creationId xmlns:a16="http://schemas.microsoft.com/office/drawing/2014/main" id="{CA4F03F1-859E-4709-B968-972FA741A1FF}"/>
            </a:ext>
          </a:extLst>
        </xdr:cNvPr>
        <xdr:cNvSpPr txBox="1"/>
      </xdr:nvSpPr>
      <xdr:spPr>
        <a:xfrm>
          <a:off x="3470919" y="607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96" name="n_2mainValue有形固定資産減価償却率">
          <a:extLst>
            <a:ext uri="{FF2B5EF4-FFF2-40B4-BE49-F238E27FC236}">
              <a16:creationId xmlns:a16="http://schemas.microsoft.com/office/drawing/2014/main" id="{00D245A1-CA73-40FA-9A8C-E32819A2813E}"/>
            </a:ext>
          </a:extLst>
        </xdr:cNvPr>
        <xdr:cNvSpPr txBox="1"/>
      </xdr:nvSpPr>
      <xdr:spPr>
        <a:xfrm>
          <a:off x="2797819" y="605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7" name="n_3mainValue有形固定資産減価償却率">
          <a:extLst>
            <a:ext uri="{FF2B5EF4-FFF2-40B4-BE49-F238E27FC236}">
              <a16:creationId xmlns:a16="http://schemas.microsoft.com/office/drawing/2014/main" id="{8E9C9D70-C290-4ACC-8D4E-E169B4152F4E}"/>
            </a:ext>
          </a:extLst>
        </xdr:cNvPr>
        <xdr:cNvSpPr txBox="1"/>
      </xdr:nvSpPr>
      <xdr:spPr>
        <a:xfrm>
          <a:off x="2112019"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164270</xdr:rowOff>
    </xdr:from>
    <xdr:ext cx="405111" cy="259045"/>
    <xdr:sp macro="" textlink="">
      <xdr:nvSpPr>
        <xdr:cNvPr id="98" name="n_4mainValue有形固定資産減価償却率">
          <a:extLst>
            <a:ext uri="{FF2B5EF4-FFF2-40B4-BE49-F238E27FC236}">
              <a16:creationId xmlns:a16="http://schemas.microsoft.com/office/drawing/2014/main" id="{51A10A55-59DA-44DA-9250-D23EB95BDB47}"/>
            </a:ext>
          </a:extLst>
        </xdr:cNvPr>
        <xdr:cNvSpPr txBox="1"/>
      </xdr:nvSpPr>
      <xdr:spPr>
        <a:xfrm>
          <a:off x="1426219" y="607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48E43E3-6FF1-468A-BB9C-9926C72D1F1B}"/>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5C568A7-97F1-4384-B615-56CC9A43DB56}"/>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D967B48-F677-4410-B160-EB213A37DB9E}"/>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9938661-51DA-481B-B3B7-1CE3ACDF38A8}"/>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B291061-EE61-4AA3-A26E-87000F2689DB}"/>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7AEE2E2-5B9E-44B1-9B2E-BAE338A5E0EF}"/>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9F44BB0-01EC-4E53-BAA3-3717660F5376}"/>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6ED0422-B4F0-4722-9B5B-F22C538077A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5AFE690-D20C-46E9-8D1E-962537DEE076}"/>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4030A61-3944-4924-9CFE-B9DFD3D961FE}"/>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7F16D30-8638-4F37-9CEF-4763629E56EC}"/>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DEBA712-582A-4318-A8F4-A36EFAF1C0E7}"/>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F35DA53-7FFF-4462-BF20-407B2E2DCD7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同程度である。本市においては阪神・淡路大震災に係る地方債により、一般会計の地方債残高が平成１３年度には１、１１９億円となったが、借換抑制や繰上償還、公共事業を控えることなどにより、近年では５００億円程度まで縮減することができた。公共施設の老朽化対策や駅前再開発事業等により地方債の発行が見込まれるが、事業の精査により地方債の抑制を行い、将来負担額の減少に努める。なお、令和５年度は、地方債残高の減少及び充当可能基金の増加等により数値が減少した。</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DFFE5EF-B5B2-43CF-B55F-8F1DA480290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BAFCFAD-F9C1-4B66-81BF-E4F95E0D193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E929344-78EC-4955-B6F0-295DC891A9FB}"/>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B27E782-AE3E-46D8-BF4E-6E272535A5BC}"/>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EE7DACE-8D2B-4279-AEEF-89A780F58549}"/>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59CD197-923E-4455-8937-A3B45E19CC9B}"/>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1386BA5-DC39-42B4-A9A1-3C8394D67C8C}"/>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4EE5194-CFE0-4B8D-831B-44850613E58C}"/>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806A40E-E20A-4734-A856-AA59E41B844F}"/>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91BE31D-299F-4FC3-8BE2-5A98A351D8AF}"/>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EE9EFBA-1751-48BA-BE76-A466C5064413}"/>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79FB8CC-47A2-447A-9AF8-892D394C27DF}"/>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E5A56A3-C7EB-4E0B-9F01-A8CAA7DCE168}"/>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98ED997-9685-421E-8EF0-4364873E7AF2}"/>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F4B7933-D05A-453E-B023-10267D6A2E0E}"/>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2981E9F2-7B5A-41C9-B1D8-C3882FF1F528}"/>
            </a:ext>
          </a:extLst>
        </xdr:cNvPr>
        <xdr:cNvCxnSpPr/>
      </xdr:nvCxnSpPr>
      <xdr:spPr>
        <a:xfrm flipV="1">
          <a:off x="13323570" y="5169958"/>
          <a:ext cx="1269" cy="120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6D7BD551-6455-4960-A736-0F822FCA7FF8}"/>
            </a:ext>
          </a:extLst>
        </xdr:cNvPr>
        <xdr:cNvSpPr txBox="1"/>
      </xdr:nvSpPr>
      <xdr:spPr>
        <a:xfrm>
          <a:off x="13376275" y="63760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CD1EAD16-484B-4D67-B1E0-8B958924AD07}"/>
            </a:ext>
          </a:extLst>
        </xdr:cNvPr>
        <xdr:cNvCxnSpPr/>
      </xdr:nvCxnSpPr>
      <xdr:spPr>
        <a:xfrm>
          <a:off x="13255625" y="6372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049D231-7BA7-41DA-ACF2-ACAC5C4371FE}"/>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9E4230D-F005-4B99-9CD4-FCEB7A2C3BB7}"/>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6942367E-A6AF-4D98-83CB-BB6A4641E5EF}"/>
            </a:ext>
          </a:extLst>
        </xdr:cNvPr>
        <xdr:cNvSpPr txBox="1"/>
      </xdr:nvSpPr>
      <xdr:spPr>
        <a:xfrm>
          <a:off x="13376275" y="5698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AB99F870-90C7-4A1C-8000-AF2441E5E509}"/>
            </a:ext>
          </a:extLst>
        </xdr:cNvPr>
        <xdr:cNvSpPr/>
      </xdr:nvSpPr>
      <xdr:spPr>
        <a:xfrm>
          <a:off x="13293725" y="57202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8111BB3B-4DC1-4069-9E42-3A780BA3F648}"/>
            </a:ext>
          </a:extLst>
        </xdr:cNvPr>
        <xdr:cNvSpPr/>
      </xdr:nvSpPr>
      <xdr:spPr>
        <a:xfrm>
          <a:off x="12639675" y="5698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D58DF05E-BED3-4CD3-8491-4A345605CCFD}"/>
            </a:ext>
          </a:extLst>
        </xdr:cNvPr>
        <xdr:cNvSpPr/>
      </xdr:nvSpPr>
      <xdr:spPr>
        <a:xfrm>
          <a:off x="11953875" y="56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4695EE62-1A81-40C8-962C-55AC5FB980F4}"/>
            </a:ext>
          </a:extLst>
        </xdr:cNvPr>
        <xdr:cNvSpPr/>
      </xdr:nvSpPr>
      <xdr:spPr>
        <a:xfrm>
          <a:off x="11268075" y="58416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823B77A7-E28E-4C63-86DD-0E687CF0F3EC}"/>
            </a:ext>
          </a:extLst>
        </xdr:cNvPr>
        <xdr:cNvSpPr/>
      </xdr:nvSpPr>
      <xdr:spPr>
        <a:xfrm>
          <a:off x="10582275" y="5858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A32F6C6-4E1E-47E7-870E-FAA795C269C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478B9AD-5F6A-4387-8602-C1C5FF2A5C88}"/>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5C0110B-74CA-482D-A124-1B9D4DA0E89F}"/>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B9DB7C3-3764-410C-B288-E776AD6E86FB}"/>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49C9C73-AD08-4AFD-98B6-3140DAED05FF}"/>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30621</xdr:rowOff>
    </xdr:from>
    <xdr:to>
      <xdr:col>76</xdr:col>
      <xdr:colOff>73025</xdr:colOff>
      <xdr:row>29</xdr:row>
      <xdr:rowOff>132221</xdr:rowOff>
    </xdr:to>
    <xdr:sp macro="" textlink="">
      <xdr:nvSpPr>
        <xdr:cNvPr id="143" name="楕円 142">
          <a:extLst>
            <a:ext uri="{FF2B5EF4-FFF2-40B4-BE49-F238E27FC236}">
              <a16:creationId xmlns:a16="http://schemas.microsoft.com/office/drawing/2014/main" id="{34E0B5AB-158A-4685-8B54-1FC5AA7D2EBA}"/>
            </a:ext>
          </a:extLst>
        </xdr:cNvPr>
        <xdr:cNvSpPr/>
      </xdr:nvSpPr>
      <xdr:spPr>
        <a:xfrm>
          <a:off x="13293725" y="5612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53498</xdr:rowOff>
    </xdr:from>
    <xdr:ext cx="469744" cy="259045"/>
    <xdr:sp macro="" textlink="">
      <xdr:nvSpPr>
        <xdr:cNvPr id="144" name="債務償還比率該当値テキスト">
          <a:extLst>
            <a:ext uri="{FF2B5EF4-FFF2-40B4-BE49-F238E27FC236}">
              <a16:creationId xmlns:a16="http://schemas.microsoft.com/office/drawing/2014/main" id="{5872AC96-E613-42BF-BE20-52B5C8AD6845}"/>
            </a:ext>
          </a:extLst>
        </xdr:cNvPr>
        <xdr:cNvSpPr txBox="1"/>
      </xdr:nvSpPr>
      <xdr:spPr>
        <a:xfrm>
          <a:off x="13376275" y="547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103427</xdr:rowOff>
    </xdr:from>
    <xdr:to>
      <xdr:col>72</xdr:col>
      <xdr:colOff>123825</xdr:colOff>
      <xdr:row>30</xdr:row>
      <xdr:rowOff>33577</xdr:rowOff>
    </xdr:to>
    <xdr:sp macro="" textlink="">
      <xdr:nvSpPr>
        <xdr:cNvPr id="145" name="楕円 144">
          <a:extLst>
            <a:ext uri="{FF2B5EF4-FFF2-40B4-BE49-F238E27FC236}">
              <a16:creationId xmlns:a16="http://schemas.microsoft.com/office/drawing/2014/main" id="{A38BA562-6478-4FE9-ACB4-CB6F0D719EEB}"/>
            </a:ext>
          </a:extLst>
        </xdr:cNvPr>
        <xdr:cNvSpPr/>
      </xdr:nvSpPr>
      <xdr:spPr>
        <a:xfrm>
          <a:off x="12639675" y="5685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81421</xdr:rowOff>
    </xdr:from>
    <xdr:to>
      <xdr:col>76</xdr:col>
      <xdr:colOff>22225</xdr:colOff>
      <xdr:row>29</xdr:row>
      <xdr:rowOff>154227</xdr:rowOff>
    </xdr:to>
    <xdr:cxnSp macro="">
      <xdr:nvCxnSpPr>
        <xdr:cNvPr id="146" name="直線コネクタ 145">
          <a:extLst>
            <a:ext uri="{FF2B5EF4-FFF2-40B4-BE49-F238E27FC236}">
              <a16:creationId xmlns:a16="http://schemas.microsoft.com/office/drawing/2014/main" id="{52E0F20D-7234-412D-B773-E63FDFBFBE31}"/>
            </a:ext>
          </a:extLst>
        </xdr:cNvPr>
        <xdr:cNvCxnSpPr/>
      </xdr:nvCxnSpPr>
      <xdr:spPr>
        <a:xfrm flipV="1">
          <a:off x="12690475" y="5663071"/>
          <a:ext cx="635000" cy="7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20136</xdr:rowOff>
    </xdr:from>
    <xdr:to>
      <xdr:col>68</xdr:col>
      <xdr:colOff>123825</xdr:colOff>
      <xdr:row>30</xdr:row>
      <xdr:rowOff>121736</xdr:rowOff>
    </xdr:to>
    <xdr:sp macro="" textlink="">
      <xdr:nvSpPr>
        <xdr:cNvPr id="147" name="楕円 146">
          <a:extLst>
            <a:ext uri="{FF2B5EF4-FFF2-40B4-BE49-F238E27FC236}">
              <a16:creationId xmlns:a16="http://schemas.microsoft.com/office/drawing/2014/main" id="{61E6E10F-E97A-49E4-901C-61113DED0E6B}"/>
            </a:ext>
          </a:extLst>
        </xdr:cNvPr>
        <xdr:cNvSpPr/>
      </xdr:nvSpPr>
      <xdr:spPr>
        <a:xfrm>
          <a:off x="11953875" y="576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154227</xdr:rowOff>
    </xdr:from>
    <xdr:to>
      <xdr:col>72</xdr:col>
      <xdr:colOff>73025</xdr:colOff>
      <xdr:row>30</xdr:row>
      <xdr:rowOff>70936</xdr:rowOff>
    </xdr:to>
    <xdr:cxnSp macro="">
      <xdr:nvCxnSpPr>
        <xdr:cNvPr id="148" name="直線コネクタ 147">
          <a:extLst>
            <a:ext uri="{FF2B5EF4-FFF2-40B4-BE49-F238E27FC236}">
              <a16:creationId xmlns:a16="http://schemas.microsoft.com/office/drawing/2014/main" id="{BB5851D7-7A4B-4664-9ECD-62F104980A40}"/>
            </a:ext>
          </a:extLst>
        </xdr:cNvPr>
        <xdr:cNvCxnSpPr/>
      </xdr:nvCxnSpPr>
      <xdr:spPr>
        <a:xfrm flipV="1">
          <a:off x="12004675" y="5735877"/>
          <a:ext cx="685800" cy="8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41557</xdr:rowOff>
    </xdr:from>
    <xdr:to>
      <xdr:col>64</xdr:col>
      <xdr:colOff>123825</xdr:colOff>
      <xdr:row>31</xdr:row>
      <xdr:rowOff>143157</xdr:rowOff>
    </xdr:to>
    <xdr:sp macro="" textlink="">
      <xdr:nvSpPr>
        <xdr:cNvPr id="149" name="楕円 148">
          <a:extLst>
            <a:ext uri="{FF2B5EF4-FFF2-40B4-BE49-F238E27FC236}">
              <a16:creationId xmlns:a16="http://schemas.microsoft.com/office/drawing/2014/main" id="{EA7D0929-BD2B-44E4-8C38-7491F4EDF954}"/>
            </a:ext>
          </a:extLst>
        </xdr:cNvPr>
        <xdr:cNvSpPr/>
      </xdr:nvSpPr>
      <xdr:spPr>
        <a:xfrm>
          <a:off x="11268075" y="59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70936</xdr:rowOff>
    </xdr:from>
    <xdr:to>
      <xdr:col>68</xdr:col>
      <xdr:colOff>73025</xdr:colOff>
      <xdr:row>31</xdr:row>
      <xdr:rowOff>92357</xdr:rowOff>
    </xdr:to>
    <xdr:cxnSp macro="">
      <xdr:nvCxnSpPr>
        <xdr:cNvPr id="150" name="直線コネクタ 149">
          <a:extLst>
            <a:ext uri="{FF2B5EF4-FFF2-40B4-BE49-F238E27FC236}">
              <a16:creationId xmlns:a16="http://schemas.microsoft.com/office/drawing/2014/main" id="{11DA0D08-B29E-4A08-9115-F6F890BABE6C}"/>
            </a:ext>
          </a:extLst>
        </xdr:cNvPr>
        <xdr:cNvCxnSpPr/>
      </xdr:nvCxnSpPr>
      <xdr:spPr>
        <a:xfrm flipV="1">
          <a:off x="11318875" y="5817686"/>
          <a:ext cx="685800" cy="18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100499</xdr:rowOff>
    </xdr:from>
    <xdr:to>
      <xdr:col>60</xdr:col>
      <xdr:colOff>123825</xdr:colOff>
      <xdr:row>31</xdr:row>
      <xdr:rowOff>30649</xdr:rowOff>
    </xdr:to>
    <xdr:sp macro="" textlink="">
      <xdr:nvSpPr>
        <xdr:cNvPr id="151" name="楕円 150">
          <a:extLst>
            <a:ext uri="{FF2B5EF4-FFF2-40B4-BE49-F238E27FC236}">
              <a16:creationId xmlns:a16="http://schemas.microsoft.com/office/drawing/2014/main" id="{C651BEE5-4B0A-4D41-95B6-9D9DB8FF5CCB}"/>
            </a:ext>
          </a:extLst>
        </xdr:cNvPr>
        <xdr:cNvSpPr/>
      </xdr:nvSpPr>
      <xdr:spPr>
        <a:xfrm>
          <a:off x="10582275" y="5847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151299</xdr:rowOff>
    </xdr:from>
    <xdr:to>
      <xdr:col>64</xdr:col>
      <xdr:colOff>73025</xdr:colOff>
      <xdr:row>31</xdr:row>
      <xdr:rowOff>92357</xdr:rowOff>
    </xdr:to>
    <xdr:cxnSp macro="">
      <xdr:nvCxnSpPr>
        <xdr:cNvPr id="152" name="直線コネクタ 151">
          <a:extLst>
            <a:ext uri="{FF2B5EF4-FFF2-40B4-BE49-F238E27FC236}">
              <a16:creationId xmlns:a16="http://schemas.microsoft.com/office/drawing/2014/main" id="{C404C39E-378C-4B73-A3B2-5DA25FD2CDA0}"/>
            </a:ext>
          </a:extLst>
        </xdr:cNvPr>
        <xdr:cNvCxnSpPr/>
      </xdr:nvCxnSpPr>
      <xdr:spPr>
        <a:xfrm>
          <a:off x="10633075" y="5898049"/>
          <a:ext cx="685800" cy="10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3" name="n_1aveValue債務償還比率">
          <a:extLst>
            <a:ext uri="{FF2B5EF4-FFF2-40B4-BE49-F238E27FC236}">
              <a16:creationId xmlns:a16="http://schemas.microsoft.com/office/drawing/2014/main" id="{AC4D5E0B-5F9A-4A3F-A46C-52DD7DA3C3FE}"/>
            </a:ext>
          </a:extLst>
        </xdr:cNvPr>
        <xdr:cNvSpPr txBox="1"/>
      </xdr:nvSpPr>
      <xdr:spPr>
        <a:xfrm>
          <a:off x="12461952" y="578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807AED9C-D385-4A2E-9FD5-D95D13E642C8}"/>
            </a:ext>
          </a:extLst>
        </xdr:cNvPr>
        <xdr:cNvSpPr txBox="1"/>
      </xdr:nvSpPr>
      <xdr:spPr>
        <a:xfrm>
          <a:off x="11788852" y="542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D7D4653D-188F-4C4D-8FB7-EBF0DB33B723}"/>
            </a:ext>
          </a:extLst>
        </xdr:cNvPr>
        <xdr:cNvSpPr txBox="1"/>
      </xdr:nvSpPr>
      <xdr:spPr>
        <a:xfrm>
          <a:off x="11103052" y="562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56" name="n_4aveValue債務償還比率">
          <a:extLst>
            <a:ext uri="{FF2B5EF4-FFF2-40B4-BE49-F238E27FC236}">
              <a16:creationId xmlns:a16="http://schemas.microsoft.com/office/drawing/2014/main" id="{4CDC4D02-CB06-4787-A5D0-07ED3BB0D664}"/>
            </a:ext>
          </a:extLst>
        </xdr:cNvPr>
        <xdr:cNvSpPr txBox="1"/>
      </xdr:nvSpPr>
      <xdr:spPr>
        <a:xfrm>
          <a:off x="10417252" y="594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50104</xdr:rowOff>
    </xdr:from>
    <xdr:ext cx="469744" cy="259045"/>
    <xdr:sp macro="" textlink="">
      <xdr:nvSpPr>
        <xdr:cNvPr id="157" name="n_1mainValue債務償還比率">
          <a:extLst>
            <a:ext uri="{FF2B5EF4-FFF2-40B4-BE49-F238E27FC236}">
              <a16:creationId xmlns:a16="http://schemas.microsoft.com/office/drawing/2014/main" id="{2B8D642C-AC5B-4DCF-963D-5643AB834C79}"/>
            </a:ext>
          </a:extLst>
        </xdr:cNvPr>
        <xdr:cNvSpPr txBox="1"/>
      </xdr:nvSpPr>
      <xdr:spPr>
        <a:xfrm>
          <a:off x="12461952" y="546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112863</xdr:rowOff>
    </xdr:from>
    <xdr:ext cx="469744" cy="259045"/>
    <xdr:sp macro="" textlink="">
      <xdr:nvSpPr>
        <xdr:cNvPr id="158" name="n_2mainValue債務償還比率">
          <a:extLst>
            <a:ext uri="{FF2B5EF4-FFF2-40B4-BE49-F238E27FC236}">
              <a16:creationId xmlns:a16="http://schemas.microsoft.com/office/drawing/2014/main" id="{565E2712-B6DB-4B8F-8FF9-714EBF8E016E}"/>
            </a:ext>
          </a:extLst>
        </xdr:cNvPr>
        <xdr:cNvSpPr txBox="1"/>
      </xdr:nvSpPr>
      <xdr:spPr>
        <a:xfrm>
          <a:off x="11788852" y="585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134284</xdr:rowOff>
    </xdr:from>
    <xdr:ext cx="469744" cy="259045"/>
    <xdr:sp macro="" textlink="">
      <xdr:nvSpPr>
        <xdr:cNvPr id="159" name="n_3mainValue債務償還比率">
          <a:extLst>
            <a:ext uri="{FF2B5EF4-FFF2-40B4-BE49-F238E27FC236}">
              <a16:creationId xmlns:a16="http://schemas.microsoft.com/office/drawing/2014/main" id="{7C69E0ED-93B2-40FE-8F39-88975B3CAEEF}"/>
            </a:ext>
          </a:extLst>
        </xdr:cNvPr>
        <xdr:cNvSpPr txBox="1"/>
      </xdr:nvSpPr>
      <xdr:spPr>
        <a:xfrm>
          <a:off x="11103052" y="604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47176</xdr:rowOff>
    </xdr:from>
    <xdr:ext cx="469744" cy="259045"/>
    <xdr:sp macro="" textlink="">
      <xdr:nvSpPr>
        <xdr:cNvPr id="160" name="n_4mainValue債務償還比率">
          <a:extLst>
            <a:ext uri="{FF2B5EF4-FFF2-40B4-BE49-F238E27FC236}">
              <a16:creationId xmlns:a16="http://schemas.microsoft.com/office/drawing/2014/main" id="{CC1D2133-029F-465C-84DD-1D9FB3EBCCA7}"/>
            </a:ext>
          </a:extLst>
        </xdr:cNvPr>
        <xdr:cNvSpPr txBox="1"/>
      </xdr:nvSpPr>
      <xdr:spPr>
        <a:xfrm>
          <a:off x="10417252" y="56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B012ECF-8C60-475A-B60F-DCDBF11F9716}"/>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209205C-91FB-4650-8D51-D077882989B2}"/>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5AF0BD1-B66A-4383-9E0C-A7C482D0BF7C}"/>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6EF9A7C-C960-4D85-871B-2FC6957EF419}"/>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446EDA2-CE12-4FAF-ABCD-73A277A4FE4F}"/>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47EBE8F-7EF5-4198-9571-E0089DF64176}"/>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B2A3EE-8D9F-4029-B107-302CE1B3F06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D137AF-9993-4187-96FF-06F687ABAF5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43E094-E98B-47C8-8F65-04C56312299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7E228E-0CDF-4F77-BCAE-09ACF25981C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E40038-31A8-4011-B40B-69B589DFB6C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E85761-D8ED-492C-A329-683BE97E525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871F77-012A-4446-A0F5-D4512402180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EB7A2B-1443-4B6D-BC6E-F3A7E6DEF53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A53D2A-7BE6-46D2-92C1-D7ECC1AE823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E833A1-6937-4250-8E86-C191BF90706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563001-2162-4E90-95B7-6D0655F9CD5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934BCC-7EF9-4D07-A85F-A7DFD2E7122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CD61F6-BC23-4E11-AF63-7290B666747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04BBD5-AAC0-4B11-8163-569E40262B8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40140D-EC75-4689-8001-2FCCA68F27B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CCA08C-7052-4688-BCDD-CEA3A4B2451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3433BD-29E5-455F-A3D9-5F1A7912E17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3BCF80-173D-4741-B245-3C6ED3F2854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31A23A-B21E-4429-860E-B99C1DA69D4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501E41-4A2D-4FAB-822D-72C3ACB3C0B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C86F4F-16B5-4093-AF15-716FBD78333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4F71F3-CDC0-45EF-B88B-45657E2E468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80542E-B1C4-4185-9283-4E43A18F7DCB}"/>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646284-25ED-4325-8F24-6AEE11BDB74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BB60E5-7311-48F5-9672-34091D082E62}"/>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5B400C-8495-4F68-B602-9A246E5780B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D2F904-712E-46A5-8D1D-146CF05A995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EF2D19-E8B3-49BD-AFA7-14BF205F9C0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B897C0-CAB1-4EA5-9F3F-F39949F6E1D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E08232-BCE0-4680-A220-BCE7A179E23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5D155F-B78D-40BF-A7E0-5757F692EB9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6A79C5-D736-483F-AD70-D600CB56636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1D7F7B-74BC-47DA-B210-2FB7C7EAFD78}"/>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9D6C77-B448-4A37-ADB1-4B1A8550519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75EB6B-C852-4C1E-A947-38380817042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84AF8D-5053-4BF2-B9F0-C36E686F01C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06140E-78E6-4F91-9DCD-5FE2DFFAD9A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9136A0-E07B-4791-9360-1EC9A16EF59F}"/>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BBC9A3-BBBD-4855-8CC5-858750B03DC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554064-A48F-4309-AFA6-1B44C8C15B0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E761BE-D9E5-4255-85D4-5CD02BE1BF1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67C7700-42B4-4622-819B-24225880B32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4B74BE-967E-4B56-A519-0EDD1BC6B006}"/>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E15D9F8-6D42-409D-BDB2-91244A7C84A1}"/>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C89EEE2-4091-4A6D-A169-B0AD0428663A}"/>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CD29963-409C-4381-8C1B-553DD97B05B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AD164F0-DEFB-4659-985E-4EDBB34EA2F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AC281BD-CFFD-4132-9B08-971AE5F67A29}"/>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13EAD4-7FB9-4674-9F7D-E398F5F13FD5}"/>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A76B6E8-A401-44D9-B557-A9824CF7F9F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D1954C5-80A6-4D7C-8CCC-B887818A9314}"/>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D58C255-74FF-4C52-BC94-1EBA4CD54FEE}"/>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62378F8-9892-478C-B5B6-E4C1718E8FB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9F81B67-A192-4F8C-A5C6-1DFF3E791FD9}"/>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DD2A35-931E-4B26-9BF2-8B432948AAF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758EAA71-3316-46A4-B41E-B6CDE77430C4}"/>
            </a:ext>
          </a:extLst>
        </xdr:cNvPr>
        <xdr:cNvCxnSpPr/>
      </xdr:nvCxnSpPr>
      <xdr:spPr>
        <a:xfrm flipV="1">
          <a:off x="4177665" y="557657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4A9AF7A-C5E3-4108-AC0E-E02B267D4181}"/>
            </a:ext>
          </a:extLst>
        </xdr:cNvPr>
        <xdr:cNvSpPr txBox="1"/>
      </xdr:nvSpPr>
      <xdr:spPr>
        <a:xfrm>
          <a:off x="4216400"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8CF4308-C826-491E-A91B-EF642786BBA1}"/>
            </a:ext>
          </a:extLst>
        </xdr:cNvPr>
        <xdr:cNvCxnSpPr/>
      </xdr:nvCxnSpPr>
      <xdr:spPr>
        <a:xfrm>
          <a:off x="41084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1D52697-E5BD-4809-B432-E5FA8017A7BC}"/>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1972E43-FECE-49C8-A785-6EB218F3BC03}"/>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C886A34B-7CB7-42D6-B5AC-E9B420FE012A}"/>
            </a:ext>
          </a:extLst>
        </xdr:cNvPr>
        <xdr:cNvSpPr txBox="1"/>
      </xdr:nvSpPr>
      <xdr:spPr>
        <a:xfrm>
          <a:off x="42164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670A7D5-74B5-478F-9B3F-441EE51B2AFC}"/>
            </a:ext>
          </a:extLst>
        </xdr:cNvPr>
        <xdr:cNvSpPr/>
      </xdr:nvSpPr>
      <xdr:spPr>
        <a:xfrm>
          <a:off x="4127500" y="634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37395964-0980-4DD4-B8A3-401A0D85A91B}"/>
            </a:ext>
          </a:extLst>
        </xdr:cNvPr>
        <xdr:cNvSpPr/>
      </xdr:nvSpPr>
      <xdr:spPr>
        <a:xfrm>
          <a:off x="3384550" y="632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F0B23EFB-961F-49B4-B19F-FE1CF5D5FAC4}"/>
            </a:ext>
          </a:extLst>
        </xdr:cNvPr>
        <xdr:cNvSpPr/>
      </xdr:nvSpPr>
      <xdr:spPr>
        <a:xfrm>
          <a:off x="257175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9FBCE37F-9CCA-45E5-801E-8BA4F29F065E}"/>
            </a:ext>
          </a:extLst>
        </xdr:cNvPr>
        <xdr:cNvSpPr/>
      </xdr:nvSpPr>
      <xdr:spPr>
        <a:xfrm>
          <a:off x="1778000" y="6281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438CDD64-80F3-45AF-A15C-0D7375A21E31}"/>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B70151-4A21-4ED1-98E3-9CE70337BA1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673739-4618-48B6-B1DF-AD44402FEE7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723158-946A-4070-BD4E-79C6F29849CA}"/>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1DD62C-E3B1-45E0-BAE9-AED1E197E88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9B6B74C-F713-4D16-9920-3F932DD66FE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114935</xdr:rowOff>
    </xdr:from>
    <xdr:to>
      <xdr:col>24</xdr:col>
      <xdr:colOff>114300</xdr:colOff>
      <xdr:row>41</xdr:row>
      <xdr:rowOff>45085</xdr:rowOff>
    </xdr:to>
    <xdr:sp macro="" textlink="">
      <xdr:nvSpPr>
        <xdr:cNvPr id="73" name="楕円 72">
          <a:extLst>
            <a:ext uri="{FF2B5EF4-FFF2-40B4-BE49-F238E27FC236}">
              <a16:creationId xmlns:a16="http://schemas.microsoft.com/office/drawing/2014/main" id="{500B6849-7A92-4B42-941A-E6FD3F02E6B9}"/>
            </a:ext>
          </a:extLst>
        </xdr:cNvPr>
        <xdr:cNvSpPr/>
      </xdr:nvSpPr>
      <xdr:spPr>
        <a:xfrm>
          <a:off x="4127500" y="6725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93362</xdr:rowOff>
    </xdr:from>
    <xdr:ext cx="405111" cy="259045"/>
    <xdr:sp macro="" textlink="">
      <xdr:nvSpPr>
        <xdr:cNvPr id="74" name="【道路】&#10;有形固定資産減価償却率該当値テキスト">
          <a:extLst>
            <a:ext uri="{FF2B5EF4-FFF2-40B4-BE49-F238E27FC236}">
              <a16:creationId xmlns:a16="http://schemas.microsoft.com/office/drawing/2014/main" id="{50579E3C-3AE5-49A8-A90F-3339F83FDABA}"/>
            </a:ext>
          </a:extLst>
        </xdr:cNvPr>
        <xdr:cNvSpPr txBox="1"/>
      </xdr:nvSpPr>
      <xdr:spPr>
        <a:xfrm>
          <a:off x="4216400"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113030</xdr:rowOff>
    </xdr:from>
    <xdr:to>
      <xdr:col>20</xdr:col>
      <xdr:colOff>38100</xdr:colOff>
      <xdr:row>41</xdr:row>
      <xdr:rowOff>43180</xdr:rowOff>
    </xdr:to>
    <xdr:sp macro="" textlink="">
      <xdr:nvSpPr>
        <xdr:cNvPr id="75" name="楕円 74">
          <a:extLst>
            <a:ext uri="{FF2B5EF4-FFF2-40B4-BE49-F238E27FC236}">
              <a16:creationId xmlns:a16="http://schemas.microsoft.com/office/drawing/2014/main" id="{5431118E-AB11-4EE5-A980-68FC6AE90935}"/>
            </a:ext>
          </a:extLst>
        </xdr:cNvPr>
        <xdr:cNvSpPr/>
      </xdr:nvSpPr>
      <xdr:spPr>
        <a:xfrm>
          <a:off x="3384550" y="6723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163830</xdr:rowOff>
    </xdr:from>
    <xdr:to>
      <xdr:col>24</xdr:col>
      <xdr:colOff>63500</xdr:colOff>
      <xdr:row>40</xdr:row>
      <xdr:rowOff>165735</xdr:rowOff>
    </xdr:to>
    <xdr:cxnSp macro="">
      <xdr:nvCxnSpPr>
        <xdr:cNvPr id="76" name="直線コネクタ 75">
          <a:extLst>
            <a:ext uri="{FF2B5EF4-FFF2-40B4-BE49-F238E27FC236}">
              <a16:creationId xmlns:a16="http://schemas.microsoft.com/office/drawing/2014/main" id="{A7DFD829-F89F-42F1-9C5F-C2269D221532}"/>
            </a:ext>
          </a:extLst>
        </xdr:cNvPr>
        <xdr:cNvCxnSpPr/>
      </xdr:nvCxnSpPr>
      <xdr:spPr>
        <a:xfrm>
          <a:off x="3429000" y="677418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114935</xdr:rowOff>
    </xdr:from>
    <xdr:to>
      <xdr:col>15</xdr:col>
      <xdr:colOff>101600</xdr:colOff>
      <xdr:row>41</xdr:row>
      <xdr:rowOff>45085</xdr:rowOff>
    </xdr:to>
    <xdr:sp macro="" textlink="">
      <xdr:nvSpPr>
        <xdr:cNvPr id="77" name="楕円 76">
          <a:extLst>
            <a:ext uri="{FF2B5EF4-FFF2-40B4-BE49-F238E27FC236}">
              <a16:creationId xmlns:a16="http://schemas.microsoft.com/office/drawing/2014/main" id="{C15A630D-A5C1-4CC1-B632-A0A72BCB2AE3}"/>
            </a:ext>
          </a:extLst>
        </xdr:cNvPr>
        <xdr:cNvSpPr/>
      </xdr:nvSpPr>
      <xdr:spPr>
        <a:xfrm>
          <a:off x="2571750" y="6725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163830</xdr:rowOff>
    </xdr:from>
    <xdr:to>
      <xdr:col>19</xdr:col>
      <xdr:colOff>177800</xdr:colOff>
      <xdr:row>40</xdr:row>
      <xdr:rowOff>165735</xdr:rowOff>
    </xdr:to>
    <xdr:cxnSp macro="">
      <xdr:nvCxnSpPr>
        <xdr:cNvPr id="78" name="直線コネクタ 77">
          <a:extLst>
            <a:ext uri="{FF2B5EF4-FFF2-40B4-BE49-F238E27FC236}">
              <a16:creationId xmlns:a16="http://schemas.microsoft.com/office/drawing/2014/main" id="{80BEFDD3-1AE0-491E-8124-6A10B6EA7110}"/>
            </a:ext>
          </a:extLst>
        </xdr:cNvPr>
        <xdr:cNvCxnSpPr/>
      </xdr:nvCxnSpPr>
      <xdr:spPr>
        <a:xfrm flipV="1">
          <a:off x="2622550" y="677418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132080</xdr:rowOff>
    </xdr:from>
    <xdr:to>
      <xdr:col>10</xdr:col>
      <xdr:colOff>165100</xdr:colOff>
      <xdr:row>41</xdr:row>
      <xdr:rowOff>62230</xdr:rowOff>
    </xdr:to>
    <xdr:sp macro="" textlink="">
      <xdr:nvSpPr>
        <xdr:cNvPr id="79" name="楕円 78">
          <a:extLst>
            <a:ext uri="{FF2B5EF4-FFF2-40B4-BE49-F238E27FC236}">
              <a16:creationId xmlns:a16="http://schemas.microsoft.com/office/drawing/2014/main" id="{AD0A2499-FBF8-4186-B2A3-6DC4CE3D7688}"/>
            </a:ext>
          </a:extLst>
        </xdr:cNvPr>
        <xdr:cNvSpPr/>
      </xdr:nvSpPr>
      <xdr:spPr>
        <a:xfrm>
          <a:off x="1778000" y="6742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165735</xdr:rowOff>
    </xdr:from>
    <xdr:to>
      <xdr:col>15</xdr:col>
      <xdr:colOff>50800</xdr:colOff>
      <xdr:row>41</xdr:row>
      <xdr:rowOff>11430</xdr:rowOff>
    </xdr:to>
    <xdr:cxnSp macro="">
      <xdr:nvCxnSpPr>
        <xdr:cNvPr id="80" name="直線コネクタ 79">
          <a:extLst>
            <a:ext uri="{FF2B5EF4-FFF2-40B4-BE49-F238E27FC236}">
              <a16:creationId xmlns:a16="http://schemas.microsoft.com/office/drawing/2014/main" id="{72854494-F30E-452C-8A0C-1E191481F7A2}"/>
            </a:ext>
          </a:extLst>
        </xdr:cNvPr>
        <xdr:cNvCxnSpPr/>
      </xdr:nvCxnSpPr>
      <xdr:spPr>
        <a:xfrm flipV="1">
          <a:off x="1828800" y="6776085"/>
          <a:ext cx="7937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124460</xdr:rowOff>
    </xdr:from>
    <xdr:to>
      <xdr:col>6</xdr:col>
      <xdr:colOff>38100</xdr:colOff>
      <xdr:row>41</xdr:row>
      <xdr:rowOff>54610</xdr:rowOff>
    </xdr:to>
    <xdr:sp macro="" textlink="">
      <xdr:nvSpPr>
        <xdr:cNvPr id="81" name="楕円 80">
          <a:extLst>
            <a:ext uri="{FF2B5EF4-FFF2-40B4-BE49-F238E27FC236}">
              <a16:creationId xmlns:a16="http://schemas.microsoft.com/office/drawing/2014/main" id="{76D0C9C5-A4FF-40A4-89B4-78E2EFF8F8D6}"/>
            </a:ext>
          </a:extLst>
        </xdr:cNvPr>
        <xdr:cNvSpPr/>
      </xdr:nvSpPr>
      <xdr:spPr>
        <a:xfrm>
          <a:off x="984250" y="6734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3810</xdr:rowOff>
    </xdr:from>
    <xdr:to>
      <xdr:col>10</xdr:col>
      <xdr:colOff>114300</xdr:colOff>
      <xdr:row>41</xdr:row>
      <xdr:rowOff>11430</xdr:rowOff>
    </xdr:to>
    <xdr:cxnSp macro="">
      <xdr:nvCxnSpPr>
        <xdr:cNvPr id="82" name="直線コネクタ 81">
          <a:extLst>
            <a:ext uri="{FF2B5EF4-FFF2-40B4-BE49-F238E27FC236}">
              <a16:creationId xmlns:a16="http://schemas.microsoft.com/office/drawing/2014/main" id="{7BDD5768-55B4-4F53-AE72-E4AA78F12731}"/>
            </a:ext>
          </a:extLst>
        </xdr:cNvPr>
        <xdr:cNvCxnSpPr/>
      </xdr:nvCxnSpPr>
      <xdr:spPr>
        <a:xfrm>
          <a:off x="1028700" y="677926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B6742003-461A-4084-8C96-80E9C6E739A2}"/>
            </a:ext>
          </a:extLst>
        </xdr:cNvPr>
        <xdr:cNvSpPr txBox="1"/>
      </xdr:nvSpPr>
      <xdr:spPr>
        <a:xfrm>
          <a:off x="32391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279C055D-4A26-4F08-AB93-723D958D0D8D}"/>
            </a:ext>
          </a:extLst>
        </xdr:cNvPr>
        <xdr:cNvSpPr txBox="1"/>
      </xdr:nvSpPr>
      <xdr:spPr>
        <a:xfrm>
          <a:off x="24390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A157E4C1-FE0B-4035-81E5-AE759C17146D}"/>
            </a:ext>
          </a:extLst>
        </xdr:cNvPr>
        <xdr:cNvSpPr txBox="1"/>
      </xdr:nvSpPr>
      <xdr:spPr>
        <a:xfrm>
          <a:off x="1645294" y="606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9AD9EC04-1CFB-451C-B04A-1E9B35E31625}"/>
            </a:ext>
          </a:extLst>
        </xdr:cNvPr>
        <xdr:cNvSpPr txBox="1"/>
      </xdr:nvSpPr>
      <xdr:spPr>
        <a:xfrm>
          <a:off x="8515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34307</xdr:rowOff>
    </xdr:from>
    <xdr:ext cx="405111" cy="259045"/>
    <xdr:sp macro="" textlink="">
      <xdr:nvSpPr>
        <xdr:cNvPr id="87" name="n_1mainValue【道路】&#10;有形固定資産減価償却率">
          <a:extLst>
            <a:ext uri="{FF2B5EF4-FFF2-40B4-BE49-F238E27FC236}">
              <a16:creationId xmlns:a16="http://schemas.microsoft.com/office/drawing/2014/main" id="{DC01C215-A082-44F1-90EA-8564289B00D6}"/>
            </a:ext>
          </a:extLst>
        </xdr:cNvPr>
        <xdr:cNvSpPr txBox="1"/>
      </xdr:nvSpPr>
      <xdr:spPr>
        <a:xfrm>
          <a:off x="3239144"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84AA420F-B101-49FD-916D-BAEF40B707E6}"/>
            </a:ext>
          </a:extLst>
        </xdr:cNvPr>
        <xdr:cNvSpPr txBox="1"/>
      </xdr:nvSpPr>
      <xdr:spPr>
        <a:xfrm>
          <a:off x="2439044" y="681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A3D9B5DB-1A3F-4C7F-AFD6-8BF26944EEEC}"/>
            </a:ext>
          </a:extLst>
        </xdr:cNvPr>
        <xdr:cNvSpPr txBox="1"/>
      </xdr:nvSpPr>
      <xdr:spPr>
        <a:xfrm>
          <a:off x="1645294" y="682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45737</xdr:rowOff>
    </xdr:from>
    <xdr:ext cx="405111" cy="259045"/>
    <xdr:sp macro="" textlink="">
      <xdr:nvSpPr>
        <xdr:cNvPr id="90" name="n_4mainValue【道路】&#10;有形固定資産減価償却率">
          <a:extLst>
            <a:ext uri="{FF2B5EF4-FFF2-40B4-BE49-F238E27FC236}">
              <a16:creationId xmlns:a16="http://schemas.microsoft.com/office/drawing/2014/main" id="{2466A7F1-7068-45E3-A170-E6E7125A42D7}"/>
            </a:ext>
          </a:extLst>
        </xdr:cNvPr>
        <xdr:cNvSpPr txBox="1"/>
      </xdr:nvSpPr>
      <xdr:spPr>
        <a:xfrm>
          <a:off x="851544"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77DF360-FC95-4EBC-B055-452AA052F27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56D5014-C607-454B-8E9A-942243BFC41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EB81C65-971B-49A1-A78E-2F73F09C1E2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96B6A36-F77B-49E4-8F9C-DF23BC02E3A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DE422B3-23FE-4A99-8EBA-423CCCACAF1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E248C7-0399-471D-9F61-DFB2958CD6D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14694B1-47CE-4AB9-B17F-569209EE61B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46A865E-F9EE-43C1-B426-C34F18BCD6A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7944D06-EA35-4E1C-B229-B85D7565F511}"/>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33A4F69-0274-4754-8C89-207AEA94F99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0F82BF2-7D18-4E59-B9A2-F87FBB66F4C3}"/>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14F44AD-077C-42B8-AE0A-9D8AE18A266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BE37348-BB77-4F5B-A4BD-EEF45459693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9C16582-2CFD-4A75-8994-6D279E0B41EA}"/>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800B937-BB1C-403C-95CC-DA2699BF979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F8FFBDB-1EDC-4FED-8359-735B254D951A}"/>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476AA5B-085C-4070-BE74-369D797BF8F5}"/>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2B6FA38-08FA-46A8-A854-3F79E2CCFEE2}"/>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FCAC11F-ABB8-488D-BD90-ED09AB6ED784}"/>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7E38014-EB46-4E18-9B2B-3E0BBCB8578D}"/>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8970A68-A8BD-4071-B337-2303299281E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5A4FC64-91F3-4EA3-839D-0CADD246E9E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CD98937-7360-4B66-953F-D9B8544F882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48685CDE-E7D7-4F95-BCB5-ADA89A700633}"/>
            </a:ext>
          </a:extLst>
        </xdr:cNvPr>
        <xdr:cNvCxnSpPr/>
      </xdr:nvCxnSpPr>
      <xdr:spPr>
        <a:xfrm flipV="1">
          <a:off x="9429115" y="5670842"/>
          <a:ext cx="0" cy="125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5DCFC291-BC4E-406B-A774-63901E9DA2C9}"/>
            </a:ext>
          </a:extLst>
        </xdr:cNvPr>
        <xdr:cNvSpPr txBox="1"/>
      </xdr:nvSpPr>
      <xdr:spPr>
        <a:xfrm>
          <a:off x="9467850" y="69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34F850FE-4759-4EE5-A02D-1CBBA191CEDB}"/>
            </a:ext>
          </a:extLst>
        </xdr:cNvPr>
        <xdr:cNvCxnSpPr/>
      </xdr:nvCxnSpPr>
      <xdr:spPr>
        <a:xfrm>
          <a:off x="9359900" y="6930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19806660-3007-4A7A-9482-58ABEC3B21F1}"/>
            </a:ext>
          </a:extLst>
        </xdr:cNvPr>
        <xdr:cNvSpPr txBox="1"/>
      </xdr:nvSpPr>
      <xdr:spPr>
        <a:xfrm>
          <a:off x="9467850" y="54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35DA6F10-CB9C-47C8-9B1C-3D8A6251D80A}"/>
            </a:ext>
          </a:extLst>
        </xdr:cNvPr>
        <xdr:cNvCxnSpPr/>
      </xdr:nvCxnSpPr>
      <xdr:spPr>
        <a:xfrm>
          <a:off x="9359900" y="5670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F29D7060-8123-4C48-BB9B-181EE3D49638}"/>
            </a:ext>
          </a:extLst>
        </xdr:cNvPr>
        <xdr:cNvSpPr txBox="1"/>
      </xdr:nvSpPr>
      <xdr:spPr>
        <a:xfrm>
          <a:off x="9467850" y="6512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DE1709E-D32D-4A0B-8897-57041378A475}"/>
            </a:ext>
          </a:extLst>
        </xdr:cNvPr>
        <xdr:cNvSpPr/>
      </xdr:nvSpPr>
      <xdr:spPr>
        <a:xfrm>
          <a:off x="9398000" y="66542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5D89D57F-F28C-4B9B-A085-B18B80566654}"/>
            </a:ext>
          </a:extLst>
        </xdr:cNvPr>
        <xdr:cNvSpPr/>
      </xdr:nvSpPr>
      <xdr:spPr>
        <a:xfrm>
          <a:off x="8636000" y="665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DAD4979F-F291-4624-899F-D9D61E357097}"/>
            </a:ext>
          </a:extLst>
        </xdr:cNvPr>
        <xdr:cNvSpPr/>
      </xdr:nvSpPr>
      <xdr:spPr>
        <a:xfrm>
          <a:off x="7842250" y="6660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1114F6E2-4496-4493-ADAF-0ED0318CEF40}"/>
            </a:ext>
          </a:extLst>
        </xdr:cNvPr>
        <xdr:cNvSpPr/>
      </xdr:nvSpPr>
      <xdr:spPr>
        <a:xfrm>
          <a:off x="7029450" y="6677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44F2CAA0-B910-40AF-BBFF-E27AF2A11395}"/>
            </a:ext>
          </a:extLst>
        </xdr:cNvPr>
        <xdr:cNvSpPr/>
      </xdr:nvSpPr>
      <xdr:spPr>
        <a:xfrm>
          <a:off x="6235700" y="667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BFF85A-BBBE-485F-9569-751E87DF8D1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1889FE-78D5-4002-BF5E-62BC832ED93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A9A689-F1C3-4FED-AB7E-C461F8A7A9C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53A1C6-61E4-42E9-A57E-9E90BF81B00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642E68-3CD0-4399-A809-B21B714714A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73749</xdr:rowOff>
    </xdr:from>
    <xdr:to>
      <xdr:col>55</xdr:col>
      <xdr:colOff>50800</xdr:colOff>
      <xdr:row>42</xdr:row>
      <xdr:rowOff>3899</xdr:rowOff>
    </xdr:to>
    <xdr:sp macro="" textlink="">
      <xdr:nvSpPr>
        <xdr:cNvPr id="130" name="楕円 129">
          <a:extLst>
            <a:ext uri="{FF2B5EF4-FFF2-40B4-BE49-F238E27FC236}">
              <a16:creationId xmlns:a16="http://schemas.microsoft.com/office/drawing/2014/main" id="{65EAEE6E-425B-416F-908D-7FF46ACFCDDC}"/>
            </a:ext>
          </a:extLst>
        </xdr:cNvPr>
        <xdr:cNvSpPr/>
      </xdr:nvSpPr>
      <xdr:spPr>
        <a:xfrm>
          <a:off x="9398000" y="68491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160126</xdr:rowOff>
    </xdr:from>
    <xdr:ext cx="469744" cy="259045"/>
    <xdr:sp macro="" textlink="">
      <xdr:nvSpPr>
        <xdr:cNvPr id="131" name="【道路】&#10;一人当たり延長該当値テキスト">
          <a:extLst>
            <a:ext uri="{FF2B5EF4-FFF2-40B4-BE49-F238E27FC236}">
              <a16:creationId xmlns:a16="http://schemas.microsoft.com/office/drawing/2014/main" id="{F1DF2809-1945-4617-B22C-78E1EB543732}"/>
            </a:ext>
          </a:extLst>
        </xdr:cNvPr>
        <xdr:cNvSpPr txBox="1"/>
      </xdr:nvSpPr>
      <xdr:spPr>
        <a:xfrm>
          <a:off x="9467850" y="677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74282</xdr:rowOff>
    </xdr:from>
    <xdr:to>
      <xdr:col>50</xdr:col>
      <xdr:colOff>165100</xdr:colOff>
      <xdr:row>42</xdr:row>
      <xdr:rowOff>4432</xdr:rowOff>
    </xdr:to>
    <xdr:sp macro="" textlink="">
      <xdr:nvSpPr>
        <xdr:cNvPr id="132" name="楕円 131">
          <a:extLst>
            <a:ext uri="{FF2B5EF4-FFF2-40B4-BE49-F238E27FC236}">
              <a16:creationId xmlns:a16="http://schemas.microsoft.com/office/drawing/2014/main" id="{900E3761-903B-453B-8098-3A80B2E5C09B}"/>
            </a:ext>
          </a:extLst>
        </xdr:cNvPr>
        <xdr:cNvSpPr/>
      </xdr:nvSpPr>
      <xdr:spPr>
        <a:xfrm>
          <a:off x="8636000" y="68497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124549</xdr:rowOff>
    </xdr:from>
    <xdr:to>
      <xdr:col>55</xdr:col>
      <xdr:colOff>0</xdr:colOff>
      <xdr:row>41</xdr:row>
      <xdr:rowOff>125082</xdr:rowOff>
    </xdr:to>
    <xdr:cxnSp macro="">
      <xdr:nvCxnSpPr>
        <xdr:cNvPr id="133" name="直線コネクタ 132">
          <a:extLst>
            <a:ext uri="{FF2B5EF4-FFF2-40B4-BE49-F238E27FC236}">
              <a16:creationId xmlns:a16="http://schemas.microsoft.com/office/drawing/2014/main" id="{48370444-C7D6-4286-843A-7CF961BAB5D7}"/>
            </a:ext>
          </a:extLst>
        </xdr:cNvPr>
        <xdr:cNvCxnSpPr/>
      </xdr:nvCxnSpPr>
      <xdr:spPr>
        <a:xfrm flipV="1">
          <a:off x="8686800" y="6899999"/>
          <a:ext cx="74295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74358</xdr:rowOff>
    </xdr:from>
    <xdr:to>
      <xdr:col>46</xdr:col>
      <xdr:colOff>38100</xdr:colOff>
      <xdr:row>42</xdr:row>
      <xdr:rowOff>4508</xdr:rowOff>
    </xdr:to>
    <xdr:sp macro="" textlink="">
      <xdr:nvSpPr>
        <xdr:cNvPr id="134" name="楕円 133">
          <a:extLst>
            <a:ext uri="{FF2B5EF4-FFF2-40B4-BE49-F238E27FC236}">
              <a16:creationId xmlns:a16="http://schemas.microsoft.com/office/drawing/2014/main" id="{0C38BDAD-C30F-4A49-AB4A-46D79007FEBD}"/>
            </a:ext>
          </a:extLst>
        </xdr:cNvPr>
        <xdr:cNvSpPr/>
      </xdr:nvSpPr>
      <xdr:spPr>
        <a:xfrm>
          <a:off x="7842250" y="6849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125082</xdr:rowOff>
    </xdr:from>
    <xdr:to>
      <xdr:col>50</xdr:col>
      <xdr:colOff>114300</xdr:colOff>
      <xdr:row>41</xdr:row>
      <xdr:rowOff>125158</xdr:rowOff>
    </xdr:to>
    <xdr:cxnSp macro="">
      <xdr:nvCxnSpPr>
        <xdr:cNvPr id="135" name="直線コネクタ 134">
          <a:extLst>
            <a:ext uri="{FF2B5EF4-FFF2-40B4-BE49-F238E27FC236}">
              <a16:creationId xmlns:a16="http://schemas.microsoft.com/office/drawing/2014/main" id="{84C31CAE-262D-45F0-9480-B89D5936E9C9}"/>
            </a:ext>
          </a:extLst>
        </xdr:cNvPr>
        <xdr:cNvCxnSpPr/>
      </xdr:nvCxnSpPr>
      <xdr:spPr>
        <a:xfrm flipV="1">
          <a:off x="7886700" y="6900532"/>
          <a:ext cx="8001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74511</xdr:rowOff>
    </xdr:from>
    <xdr:to>
      <xdr:col>41</xdr:col>
      <xdr:colOff>101600</xdr:colOff>
      <xdr:row>42</xdr:row>
      <xdr:rowOff>4661</xdr:rowOff>
    </xdr:to>
    <xdr:sp macro="" textlink="">
      <xdr:nvSpPr>
        <xdr:cNvPr id="136" name="楕円 135">
          <a:extLst>
            <a:ext uri="{FF2B5EF4-FFF2-40B4-BE49-F238E27FC236}">
              <a16:creationId xmlns:a16="http://schemas.microsoft.com/office/drawing/2014/main" id="{0DC6CA9B-CF23-4BA8-B8D3-BDDD1FDDB2B7}"/>
            </a:ext>
          </a:extLst>
        </xdr:cNvPr>
        <xdr:cNvSpPr/>
      </xdr:nvSpPr>
      <xdr:spPr>
        <a:xfrm>
          <a:off x="7029450" y="6849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125158</xdr:rowOff>
    </xdr:from>
    <xdr:to>
      <xdr:col>45</xdr:col>
      <xdr:colOff>177800</xdr:colOff>
      <xdr:row>41</xdr:row>
      <xdr:rowOff>125311</xdr:rowOff>
    </xdr:to>
    <xdr:cxnSp macro="">
      <xdr:nvCxnSpPr>
        <xdr:cNvPr id="137" name="直線コネクタ 136">
          <a:extLst>
            <a:ext uri="{FF2B5EF4-FFF2-40B4-BE49-F238E27FC236}">
              <a16:creationId xmlns:a16="http://schemas.microsoft.com/office/drawing/2014/main" id="{BFA22F03-7D2B-4739-A45A-F4F82E86E981}"/>
            </a:ext>
          </a:extLst>
        </xdr:cNvPr>
        <xdr:cNvCxnSpPr/>
      </xdr:nvCxnSpPr>
      <xdr:spPr>
        <a:xfrm flipV="1">
          <a:off x="7080250" y="6900608"/>
          <a:ext cx="80645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74664</xdr:rowOff>
    </xdr:from>
    <xdr:to>
      <xdr:col>36</xdr:col>
      <xdr:colOff>165100</xdr:colOff>
      <xdr:row>42</xdr:row>
      <xdr:rowOff>4814</xdr:rowOff>
    </xdr:to>
    <xdr:sp macro="" textlink="">
      <xdr:nvSpPr>
        <xdr:cNvPr id="138" name="楕円 137">
          <a:extLst>
            <a:ext uri="{FF2B5EF4-FFF2-40B4-BE49-F238E27FC236}">
              <a16:creationId xmlns:a16="http://schemas.microsoft.com/office/drawing/2014/main" id="{349B9670-43BA-49BF-9ADD-5B7CA647D338}"/>
            </a:ext>
          </a:extLst>
        </xdr:cNvPr>
        <xdr:cNvSpPr/>
      </xdr:nvSpPr>
      <xdr:spPr>
        <a:xfrm>
          <a:off x="6235700" y="6850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125311</xdr:rowOff>
    </xdr:from>
    <xdr:to>
      <xdr:col>41</xdr:col>
      <xdr:colOff>50800</xdr:colOff>
      <xdr:row>41</xdr:row>
      <xdr:rowOff>125464</xdr:rowOff>
    </xdr:to>
    <xdr:cxnSp macro="">
      <xdr:nvCxnSpPr>
        <xdr:cNvPr id="139" name="直線コネクタ 138">
          <a:extLst>
            <a:ext uri="{FF2B5EF4-FFF2-40B4-BE49-F238E27FC236}">
              <a16:creationId xmlns:a16="http://schemas.microsoft.com/office/drawing/2014/main" id="{34B57880-1F05-48E2-8D49-4A6046216350}"/>
            </a:ext>
          </a:extLst>
        </xdr:cNvPr>
        <xdr:cNvCxnSpPr/>
      </xdr:nvCxnSpPr>
      <xdr:spPr>
        <a:xfrm flipV="1">
          <a:off x="6286500" y="6900761"/>
          <a:ext cx="79375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3338E5B0-0CCA-419B-B1DB-E72A1E8A1CDB}"/>
            </a:ext>
          </a:extLst>
        </xdr:cNvPr>
        <xdr:cNvSpPr txBox="1"/>
      </xdr:nvSpPr>
      <xdr:spPr>
        <a:xfrm>
          <a:off x="8458277" y="64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95F7616C-F461-43B0-AA98-D53FFC86FED3}"/>
            </a:ext>
          </a:extLst>
        </xdr:cNvPr>
        <xdr:cNvSpPr txBox="1"/>
      </xdr:nvSpPr>
      <xdr:spPr>
        <a:xfrm>
          <a:off x="7677227" y="644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4383CE46-779B-41D4-9D1A-8076BE148031}"/>
            </a:ext>
          </a:extLst>
        </xdr:cNvPr>
        <xdr:cNvSpPr txBox="1"/>
      </xdr:nvSpPr>
      <xdr:spPr>
        <a:xfrm>
          <a:off x="6864427" y="64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5DCE701C-7143-4B7B-AD54-8B77F87EAD19}"/>
            </a:ext>
          </a:extLst>
        </xdr:cNvPr>
        <xdr:cNvSpPr txBox="1"/>
      </xdr:nvSpPr>
      <xdr:spPr>
        <a:xfrm>
          <a:off x="6070677" y="645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167009</xdr:rowOff>
    </xdr:from>
    <xdr:ext cx="469744" cy="259045"/>
    <xdr:sp macro="" textlink="">
      <xdr:nvSpPr>
        <xdr:cNvPr id="144" name="n_1mainValue【道路】&#10;一人当たり延長">
          <a:extLst>
            <a:ext uri="{FF2B5EF4-FFF2-40B4-BE49-F238E27FC236}">
              <a16:creationId xmlns:a16="http://schemas.microsoft.com/office/drawing/2014/main" id="{C0DBD5A5-9F29-495B-9C17-365A78924AF5}"/>
            </a:ext>
          </a:extLst>
        </xdr:cNvPr>
        <xdr:cNvSpPr txBox="1"/>
      </xdr:nvSpPr>
      <xdr:spPr>
        <a:xfrm>
          <a:off x="8458277" y="69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167085</xdr:rowOff>
    </xdr:from>
    <xdr:ext cx="469744" cy="259045"/>
    <xdr:sp macro="" textlink="">
      <xdr:nvSpPr>
        <xdr:cNvPr id="145" name="n_2mainValue【道路】&#10;一人当たり延長">
          <a:extLst>
            <a:ext uri="{FF2B5EF4-FFF2-40B4-BE49-F238E27FC236}">
              <a16:creationId xmlns:a16="http://schemas.microsoft.com/office/drawing/2014/main" id="{1A26F6B8-8904-4D1D-B46F-0232221B35A5}"/>
            </a:ext>
          </a:extLst>
        </xdr:cNvPr>
        <xdr:cNvSpPr txBox="1"/>
      </xdr:nvSpPr>
      <xdr:spPr>
        <a:xfrm>
          <a:off x="7677227" y="69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167238</xdr:rowOff>
    </xdr:from>
    <xdr:ext cx="469744" cy="259045"/>
    <xdr:sp macro="" textlink="">
      <xdr:nvSpPr>
        <xdr:cNvPr id="146" name="n_3mainValue【道路】&#10;一人当たり延長">
          <a:extLst>
            <a:ext uri="{FF2B5EF4-FFF2-40B4-BE49-F238E27FC236}">
              <a16:creationId xmlns:a16="http://schemas.microsoft.com/office/drawing/2014/main" id="{138C287B-1D1A-4D44-B11C-2BC79AD0D6AE}"/>
            </a:ext>
          </a:extLst>
        </xdr:cNvPr>
        <xdr:cNvSpPr txBox="1"/>
      </xdr:nvSpPr>
      <xdr:spPr>
        <a:xfrm>
          <a:off x="6864427" y="694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167391</xdr:rowOff>
    </xdr:from>
    <xdr:ext cx="469744" cy="259045"/>
    <xdr:sp macro="" textlink="">
      <xdr:nvSpPr>
        <xdr:cNvPr id="147" name="n_4mainValue【道路】&#10;一人当たり延長">
          <a:extLst>
            <a:ext uri="{FF2B5EF4-FFF2-40B4-BE49-F238E27FC236}">
              <a16:creationId xmlns:a16="http://schemas.microsoft.com/office/drawing/2014/main" id="{B8956CB0-3B8B-44C9-9EB2-84F362DE84DD}"/>
            </a:ext>
          </a:extLst>
        </xdr:cNvPr>
        <xdr:cNvSpPr txBox="1"/>
      </xdr:nvSpPr>
      <xdr:spPr>
        <a:xfrm>
          <a:off x="6070677" y="69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BABCDB3-D890-49CF-8741-57120F339E46}"/>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94E532-5CE6-4C0D-804F-D5179194DED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89AB6E4-799A-44B1-AF4C-9B67EE30BB4B}"/>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342B459-EEAE-485E-B5EF-81BBD8EA95C6}"/>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E31F119-8740-4BF7-A04E-0F1643A3062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8E8411-CE0A-4A8D-A011-8A46FBBCD2B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FDAE4BA-D12F-492C-801C-857F791C60D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863D26D-D55A-41C3-A654-D5BF3E30678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D5E0E3-8ADA-441D-8ECB-314E02D05522}"/>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5705E67-26D3-43D2-B80D-EF8B7BD65AE1}"/>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72A888E-F5C1-495D-8607-032D1CC68BB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6CC6D41-3E4B-4573-AA5A-A05C49CC725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8F417EF-D346-4244-940F-F9AEF2281772}"/>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58649B9-9458-4018-AA4A-8EFD18BA18D2}"/>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84523D0-06C3-426E-A0FF-390D85B2E0C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DF6EE87-986F-499B-9060-7234D12AF2F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04031E7-027F-4611-B248-390B04437851}"/>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E3BE2E2-F858-4A5E-B4F8-148EFFE6CA3C}"/>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3F8C861-CD59-4221-B446-7EEA3F55148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60BA317-7247-4473-82CF-49FC16BF78B5}"/>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C0050D2-9AB7-44AA-8991-14A6AA7CFF6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2EEE119-84F1-47F9-8AA8-DBC10D0D1221}"/>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E563629-04BE-45A0-85EF-3519A5E23E0C}"/>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EF59654-25AB-4829-9909-77A374DE40F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264790E-52EC-4E33-9DE6-F9DF0B1D20D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DCC99302-956B-4A19-8263-ED26C4F29ABA}"/>
            </a:ext>
          </a:extLst>
        </xdr:cNvPr>
        <xdr:cNvCxnSpPr/>
      </xdr:nvCxnSpPr>
      <xdr:spPr>
        <a:xfrm flipV="1">
          <a:off x="4177665" y="9282974"/>
          <a:ext cx="0" cy="1293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6C4F4BB-FB27-43D5-87F2-920DC506FBF0}"/>
            </a:ext>
          </a:extLst>
        </xdr:cNvPr>
        <xdr:cNvSpPr txBox="1"/>
      </xdr:nvSpPr>
      <xdr:spPr>
        <a:xfrm>
          <a:off x="4216400" y="1057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2A242F10-D0BD-451C-8C63-C5393C4C377C}"/>
            </a:ext>
          </a:extLst>
        </xdr:cNvPr>
        <xdr:cNvCxnSpPr/>
      </xdr:nvCxnSpPr>
      <xdr:spPr>
        <a:xfrm>
          <a:off x="4108450" y="10576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34786A5-3E9A-4C72-B6EB-C74F73D01A5A}"/>
            </a:ext>
          </a:extLst>
        </xdr:cNvPr>
        <xdr:cNvSpPr txBox="1"/>
      </xdr:nvSpPr>
      <xdr:spPr>
        <a:xfrm>
          <a:off x="4216400" y="90709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52EBB31A-C0C7-4F3E-A105-100FFF1B2D12}"/>
            </a:ext>
          </a:extLst>
        </xdr:cNvPr>
        <xdr:cNvCxnSpPr/>
      </xdr:nvCxnSpPr>
      <xdr:spPr>
        <a:xfrm>
          <a:off x="4108450" y="9282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3E0D512-2D7A-4E5C-9977-19D2D0247246}"/>
            </a:ext>
          </a:extLst>
        </xdr:cNvPr>
        <xdr:cNvSpPr txBox="1"/>
      </xdr:nvSpPr>
      <xdr:spPr>
        <a:xfrm>
          <a:off x="4216400" y="100473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A8EC5774-BA69-4F14-9AC4-8CDA1B5F9A56}"/>
            </a:ext>
          </a:extLst>
        </xdr:cNvPr>
        <xdr:cNvSpPr/>
      </xdr:nvSpPr>
      <xdr:spPr>
        <a:xfrm>
          <a:off x="4127500" y="10068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46FCB260-485B-415E-85A0-89D52E3A9311}"/>
            </a:ext>
          </a:extLst>
        </xdr:cNvPr>
        <xdr:cNvSpPr/>
      </xdr:nvSpPr>
      <xdr:spPr>
        <a:xfrm>
          <a:off x="3384550" y="100509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A33C08F2-FCA0-4A1A-A904-A17D26BA5C67}"/>
            </a:ext>
          </a:extLst>
        </xdr:cNvPr>
        <xdr:cNvSpPr/>
      </xdr:nvSpPr>
      <xdr:spPr>
        <a:xfrm>
          <a:off x="257175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C7CDCA61-410D-47BC-AF64-59954D017598}"/>
            </a:ext>
          </a:extLst>
        </xdr:cNvPr>
        <xdr:cNvSpPr/>
      </xdr:nvSpPr>
      <xdr:spPr>
        <a:xfrm>
          <a:off x="1778000" y="10018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F273DB99-DD2C-4F2D-82F9-C768F8508F84}"/>
            </a:ext>
          </a:extLst>
        </xdr:cNvPr>
        <xdr:cNvSpPr/>
      </xdr:nvSpPr>
      <xdr:spPr>
        <a:xfrm>
          <a:off x="984250" y="9995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EEC057-97BD-4E0D-AA82-B5B9920DEAF2}"/>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462E3D9-C0AD-4F89-97A8-95FE260DC10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91F0A6-C663-4930-96BD-1E936722118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38DA1F-DA3E-4B6A-A960-4F3AF975DE6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CD18402-08C9-45AA-9E66-0E1F794AF9B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168003</xdr:rowOff>
    </xdr:from>
    <xdr:to>
      <xdr:col>24</xdr:col>
      <xdr:colOff>114300</xdr:colOff>
      <xdr:row>60</xdr:row>
      <xdr:rowOff>98153</xdr:rowOff>
    </xdr:to>
    <xdr:sp macro="" textlink="">
      <xdr:nvSpPr>
        <xdr:cNvPr id="189" name="楕円 188">
          <a:extLst>
            <a:ext uri="{FF2B5EF4-FFF2-40B4-BE49-F238E27FC236}">
              <a16:creationId xmlns:a16="http://schemas.microsoft.com/office/drawing/2014/main" id="{0658DC18-F8F8-4818-B7E1-4F2F4A44B420}"/>
            </a:ext>
          </a:extLst>
        </xdr:cNvPr>
        <xdr:cNvSpPr/>
      </xdr:nvSpPr>
      <xdr:spPr>
        <a:xfrm>
          <a:off x="4127500" y="99152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6B287C9-23BD-4426-9713-E7BF191348E4}"/>
            </a:ext>
          </a:extLst>
        </xdr:cNvPr>
        <xdr:cNvSpPr txBox="1"/>
      </xdr:nvSpPr>
      <xdr:spPr>
        <a:xfrm>
          <a:off x="4216400" y="976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91" name="楕円 190">
          <a:extLst>
            <a:ext uri="{FF2B5EF4-FFF2-40B4-BE49-F238E27FC236}">
              <a16:creationId xmlns:a16="http://schemas.microsoft.com/office/drawing/2014/main" id="{AE283AC4-1ACF-4022-BA27-97392710B972}"/>
            </a:ext>
          </a:extLst>
        </xdr:cNvPr>
        <xdr:cNvSpPr/>
      </xdr:nvSpPr>
      <xdr:spPr>
        <a:xfrm>
          <a:off x="3384550" y="98956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47353</xdr:rowOff>
    </xdr:to>
    <xdr:cxnSp macro="">
      <xdr:nvCxnSpPr>
        <xdr:cNvPr id="192" name="直線コネクタ 191">
          <a:extLst>
            <a:ext uri="{FF2B5EF4-FFF2-40B4-BE49-F238E27FC236}">
              <a16:creationId xmlns:a16="http://schemas.microsoft.com/office/drawing/2014/main" id="{A0D32AFF-240F-4671-ADA3-2E4D797A3ACB}"/>
            </a:ext>
          </a:extLst>
        </xdr:cNvPr>
        <xdr:cNvCxnSpPr/>
      </xdr:nvCxnSpPr>
      <xdr:spPr>
        <a:xfrm>
          <a:off x="3429000" y="9940109"/>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193" name="楕円 192">
          <a:extLst>
            <a:ext uri="{FF2B5EF4-FFF2-40B4-BE49-F238E27FC236}">
              <a16:creationId xmlns:a16="http://schemas.microsoft.com/office/drawing/2014/main" id="{C1A3AA40-8545-432B-A886-58AC285365F4}"/>
            </a:ext>
          </a:extLst>
        </xdr:cNvPr>
        <xdr:cNvSpPr/>
      </xdr:nvSpPr>
      <xdr:spPr>
        <a:xfrm>
          <a:off x="2571750" y="99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48985</xdr:rowOff>
    </xdr:to>
    <xdr:cxnSp macro="">
      <xdr:nvCxnSpPr>
        <xdr:cNvPr id="194" name="直線コネクタ 193">
          <a:extLst>
            <a:ext uri="{FF2B5EF4-FFF2-40B4-BE49-F238E27FC236}">
              <a16:creationId xmlns:a16="http://schemas.microsoft.com/office/drawing/2014/main" id="{F5044AEA-CEDB-48FD-8B80-97E6C7060060}"/>
            </a:ext>
          </a:extLst>
        </xdr:cNvPr>
        <xdr:cNvCxnSpPr/>
      </xdr:nvCxnSpPr>
      <xdr:spPr>
        <a:xfrm flipV="1">
          <a:off x="2622550" y="9940109"/>
          <a:ext cx="8064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164737</xdr:rowOff>
    </xdr:from>
    <xdr:to>
      <xdr:col>10</xdr:col>
      <xdr:colOff>165100</xdr:colOff>
      <xdr:row>60</xdr:row>
      <xdr:rowOff>94887</xdr:rowOff>
    </xdr:to>
    <xdr:sp macro="" textlink="">
      <xdr:nvSpPr>
        <xdr:cNvPr id="195" name="楕円 194">
          <a:extLst>
            <a:ext uri="{FF2B5EF4-FFF2-40B4-BE49-F238E27FC236}">
              <a16:creationId xmlns:a16="http://schemas.microsoft.com/office/drawing/2014/main" id="{7F27E2BF-5134-4DF9-A02A-07A3AA486587}"/>
            </a:ext>
          </a:extLst>
        </xdr:cNvPr>
        <xdr:cNvSpPr/>
      </xdr:nvSpPr>
      <xdr:spPr>
        <a:xfrm>
          <a:off x="1778000" y="9911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44087</xdr:rowOff>
    </xdr:from>
    <xdr:to>
      <xdr:col>15</xdr:col>
      <xdr:colOff>50800</xdr:colOff>
      <xdr:row>60</xdr:row>
      <xdr:rowOff>48985</xdr:rowOff>
    </xdr:to>
    <xdr:cxnSp macro="">
      <xdr:nvCxnSpPr>
        <xdr:cNvPr id="196" name="直線コネクタ 195">
          <a:extLst>
            <a:ext uri="{FF2B5EF4-FFF2-40B4-BE49-F238E27FC236}">
              <a16:creationId xmlns:a16="http://schemas.microsoft.com/office/drawing/2014/main" id="{BCD38DAD-E739-4569-9F9B-ABF162DFD372}"/>
            </a:ext>
          </a:extLst>
        </xdr:cNvPr>
        <xdr:cNvCxnSpPr/>
      </xdr:nvCxnSpPr>
      <xdr:spPr>
        <a:xfrm>
          <a:off x="1828800" y="9956437"/>
          <a:ext cx="7937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7" name="楕円 196">
          <a:extLst>
            <a:ext uri="{FF2B5EF4-FFF2-40B4-BE49-F238E27FC236}">
              <a16:creationId xmlns:a16="http://schemas.microsoft.com/office/drawing/2014/main" id="{A72DE443-5415-4228-B823-CB2457DC509C}"/>
            </a:ext>
          </a:extLst>
        </xdr:cNvPr>
        <xdr:cNvSpPr/>
      </xdr:nvSpPr>
      <xdr:spPr>
        <a:xfrm>
          <a:off x="984250" y="98858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44087</xdr:rowOff>
    </xdr:to>
    <xdr:cxnSp macro="">
      <xdr:nvCxnSpPr>
        <xdr:cNvPr id="198" name="直線コネクタ 197">
          <a:extLst>
            <a:ext uri="{FF2B5EF4-FFF2-40B4-BE49-F238E27FC236}">
              <a16:creationId xmlns:a16="http://schemas.microsoft.com/office/drawing/2014/main" id="{B5C0DD37-3665-46E4-87B4-047906B87200}"/>
            </a:ext>
          </a:extLst>
        </xdr:cNvPr>
        <xdr:cNvCxnSpPr/>
      </xdr:nvCxnSpPr>
      <xdr:spPr>
        <a:xfrm>
          <a:off x="1028700" y="9930312"/>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3325571-F934-45A4-8CBA-5F47543BF1E5}"/>
            </a:ext>
          </a:extLst>
        </xdr:cNvPr>
        <xdr:cNvSpPr txBox="1"/>
      </xdr:nvSpPr>
      <xdr:spPr>
        <a:xfrm>
          <a:off x="3239144" y="1013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24115CD-CEB3-4231-9905-B5D85CF6FAB4}"/>
            </a:ext>
          </a:extLst>
        </xdr:cNvPr>
        <xdr:cNvSpPr txBox="1"/>
      </xdr:nvSpPr>
      <xdr:spPr>
        <a:xfrm>
          <a:off x="2439044" y="1012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5189FD4-F7EE-4B6D-855B-325179D643C7}"/>
            </a:ext>
          </a:extLst>
        </xdr:cNvPr>
        <xdr:cNvSpPr txBox="1"/>
      </xdr:nvSpPr>
      <xdr:spPr>
        <a:xfrm>
          <a:off x="1645294" y="1010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16EF09E-41AD-493B-AC6B-C684839E1BE2}"/>
            </a:ext>
          </a:extLst>
        </xdr:cNvPr>
        <xdr:cNvSpPr txBox="1"/>
      </xdr:nvSpPr>
      <xdr:spPr>
        <a:xfrm>
          <a:off x="8515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95086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5E82C25-5A1E-4AF6-90EB-1AC342DC0CAC}"/>
            </a:ext>
          </a:extLst>
        </xdr:cNvPr>
        <xdr:cNvSpPr txBox="1"/>
      </xdr:nvSpPr>
      <xdr:spPr>
        <a:xfrm>
          <a:off x="3239144" y="967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B3A6678-DF49-4118-81DE-D8DABDC48BC4}"/>
            </a:ext>
          </a:extLst>
        </xdr:cNvPr>
        <xdr:cNvSpPr txBox="1"/>
      </xdr:nvSpPr>
      <xdr:spPr>
        <a:xfrm>
          <a:off x="2439044" y="969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111414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2F0D6E1-FF47-4DE3-842E-D9FEDAD84C4D}"/>
            </a:ext>
          </a:extLst>
        </xdr:cNvPr>
        <xdr:cNvSpPr txBox="1"/>
      </xdr:nvSpPr>
      <xdr:spPr>
        <a:xfrm>
          <a:off x="164529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C3FFE39-0BA3-4139-8B90-7808D12E4775}"/>
            </a:ext>
          </a:extLst>
        </xdr:cNvPr>
        <xdr:cNvSpPr txBox="1"/>
      </xdr:nvSpPr>
      <xdr:spPr>
        <a:xfrm>
          <a:off x="851544" y="966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656D878-49CF-41F3-89A8-D50B0ABEEAB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E67A0A1-A52E-4187-ABBF-651C1634BEC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E6BCC94-0715-4E71-9A30-57169AA4963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48872C4-B3EC-4361-846A-185AF634322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7DA78D1-CCAF-4D76-9E79-39A5B80E2AF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25A4245-D94B-4746-B950-4DA28859CEE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924BED8-B5B3-4A13-A91A-8040B2CF0F3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B36A84F-5ADE-4017-9C8D-2BBF1217954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B231B96-D212-4A7C-A1B1-A74DCFB4590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4176816-EB1D-4D11-B537-614D2CF7985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97DF8BB-46DD-4C9A-B766-8F2BFF7CD821}"/>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5B57414-88BC-4E70-8F1E-E82EB055384A}"/>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79ACECF-3CB6-4971-86E3-B1235246A3F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F7841F0-287E-4B79-B709-B6141FB3DB9E}"/>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7D37999-7E55-4CBF-85A2-1536C91662B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3752FC1-5228-4075-91D4-18FE468B8E21}"/>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2614EB1-6EF7-4B16-B721-D4A1AB77745D}"/>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4A05DF3-324A-4970-A562-9C66B7E5BD4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AC833BA-9A48-4C20-8D62-842DF8EEB57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B7689C0-66EB-4890-BD36-2C2DB229A0E3}"/>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E655451-2FBC-4D15-B72A-55ECC076014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CCDBD46-7C83-450A-9BA7-2A8A6BF4EDC3}"/>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D679B33-9EA9-41F5-8547-D4DE08B05D0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4AF22E47-70B5-4C77-90DD-6D07771DCD7A}"/>
            </a:ext>
          </a:extLst>
        </xdr:cNvPr>
        <xdr:cNvCxnSpPr/>
      </xdr:nvCxnSpPr>
      <xdr:spPr>
        <a:xfrm flipV="1">
          <a:off x="9429115" y="9250962"/>
          <a:ext cx="0" cy="139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098164E-B6B3-4A36-A489-2744A9585D8E}"/>
            </a:ext>
          </a:extLst>
        </xdr:cNvPr>
        <xdr:cNvSpPr txBox="1"/>
      </xdr:nvSpPr>
      <xdr:spPr>
        <a:xfrm>
          <a:off x="9467850" y="1064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4B6998F4-F40B-46A5-9FAA-BD2557593975}"/>
            </a:ext>
          </a:extLst>
        </xdr:cNvPr>
        <xdr:cNvCxnSpPr/>
      </xdr:nvCxnSpPr>
      <xdr:spPr>
        <a:xfrm>
          <a:off x="9359900" y="10644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CA2976E-CE03-43E7-AD82-09B8F2FBD6B9}"/>
            </a:ext>
          </a:extLst>
        </xdr:cNvPr>
        <xdr:cNvSpPr txBox="1"/>
      </xdr:nvSpPr>
      <xdr:spPr>
        <a:xfrm>
          <a:off x="9467850" y="9038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8BA8915F-191B-4A7E-A0E2-655E6D51479A}"/>
            </a:ext>
          </a:extLst>
        </xdr:cNvPr>
        <xdr:cNvCxnSpPr/>
      </xdr:nvCxnSpPr>
      <xdr:spPr>
        <a:xfrm>
          <a:off x="9359900" y="9250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8666F7E-0EB4-485E-8D12-7C5D85BE9670}"/>
            </a:ext>
          </a:extLst>
        </xdr:cNvPr>
        <xdr:cNvSpPr txBox="1"/>
      </xdr:nvSpPr>
      <xdr:spPr>
        <a:xfrm>
          <a:off x="9467850" y="10323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FDC4C211-528B-45B4-8417-AA1D0D4CB1AB}"/>
            </a:ext>
          </a:extLst>
        </xdr:cNvPr>
        <xdr:cNvSpPr/>
      </xdr:nvSpPr>
      <xdr:spPr>
        <a:xfrm>
          <a:off x="9398000" y="10465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DF2D97C-3ABA-40D5-BAB1-80567CDCC80F}"/>
            </a:ext>
          </a:extLst>
        </xdr:cNvPr>
        <xdr:cNvSpPr/>
      </xdr:nvSpPr>
      <xdr:spPr>
        <a:xfrm>
          <a:off x="8636000" y="1046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7425B28D-2C91-4665-9B3C-3C430497158F}"/>
            </a:ext>
          </a:extLst>
        </xdr:cNvPr>
        <xdr:cNvSpPr/>
      </xdr:nvSpPr>
      <xdr:spPr>
        <a:xfrm>
          <a:off x="7842250" y="1046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D40B8F6C-2DC7-4028-85C8-9C4EB193BAC2}"/>
            </a:ext>
          </a:extLst>
        </xdr:cNvPr>
        <xdr:cNvSpPr/>
      </xdr:nvSpPr>
      <xdr:spPr>
        <a:xfrm>
          <a:off x="7029450" y="10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1B7C8BE-63E4-4EFB-A1E5-0AB13EFC6874}"/>
            </a:ext>
          </a:extLst>
        </xdr:cNvPr>
        <xdr:cNvSpPr/>
      </xdr:nvSpPr>
      <xdr:spPr>
        <a:xfrm>
          <a:off x="6235700" y="1046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ED8A53-BB7E-480E-9B27-56CC18BB034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D49B102-FF3B-483A-8147-371FDDBE102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860DB7-FD43-457F-AB22-C221F94FA0A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D1ACC3-7A35-47DB-87D5-A2B6B323A23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361FD90-209A-4E37-9479-D9773B36A15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98787</xdr:rowOff>
    </xdr:from>
    <xdr:to>
      <xdr:col>55</xdr:col>
      <xdr:colOff>50800</xdr:colOff>
      <xdr:row>64</xdr:row>
      <xdr:rowOff>28937</xdr:rowOff>
    </xdr:to>
    <xdr:sp macro="" textlink="">
      <xdr:nvSpPr>
        <xdr:cNvPr id="246" name="楕円 245">
          <a:extLst>
            <a:ext uri="{FF2B5EF4-FFF2-40B4-BE49-F238E27FC236}">
              <a16:creationId xmlns:a16="http://schemas.microsoft.com/office/drawing/2014/main" id="{6D50FCA1-192D-497C-81A6-C072FCEE6323}"/>
            </a:ext>
          </a:extLst>
        </xdr:cNvPr>
        <xdr:cNvSpPr/>
      </xdr:nvSpPr>
      <xdr:spPr>
        <a:xfrm>
          <a:off x="9398000" y="105064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3AD344B0-501B-457B-87AF-BC45771DBE11}"/>
            </a:ext>
          </a:extLst>
        </xdr:cNvPr>
        <xdr:cNvSpPr txBox="1"/>
      </xdr:nvSpPr>
      <xdr:spPr>
        <a:xfrm>
          <a:off x="9467850" y="104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101590</xdr:rowOff>
    </xdr:from>
    <xdr:to>
      <xdr:col>50</xdr:col>
      <xdr:colOff>165100</xdr:colOff>
      <xdr:row>64</xdr:row>
      <xdr:rowOff>31740</xdr:rowOff>
    </xdr:to>
    <xdr:sp macro="" textlink="">
      <xdr:nvSpPr>
        <xdr:cNvPr id="248" name="楕円 247">
          <a:extLst>
            <a:ext uri="{FF2B5EF4-FFF2-40B4-BE49-F238E27FC236}">
              <a16:creationId xmlns:a16="http://schemas.microsoft.com/office/drawing/2014/main" id="{62974902-F08E-4A80-B401-6B3003F60EF6}"/>
            </a:ext>
          </a:extLst>
        </xdr:cNvPr>
        <xdr:cNvSpPr/>
      </xdr:nvSpPr>
      <xdr:spPr>
        <a:xfrm>
          <a:off x="8636000" y="10509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149587</xdr:rowOff>
    </xdr:from>
    <xdr:to>
      <xdr:col>55</xdr:col>
      <xdr:colOff>0</xdr:colOff>
      <xdr:row>63</xdr:row>
      <xdr:rowOff>152390</xdr:rowOff>
    </xdr:to>
    <xdr:cxnSp macro="">
      <xdr:nvCxnSpPr>
        <xdr:cNvPr id="249" name="直線コネクタ 248">
          <a:extLst>
            <a:ext uri="{FF2B5EF4-FFF2-40B4-BE49-F238E27FC236}">
              <a16:creationId xmlns:a16="http://schemas.microsoft.com/office/drawing/2014/main" id="{F4419D5B-35C9-443A-905D-492C04C4B614}"/>
            </a:ext>
          </a:extLst>
        </xdr:cNvPr>
        <xdr:cNvCxnSpPr/>
      </xdr:nvCxnSpPr>
      <xdr:spPr>
        <a:xfrm flipV="1">
          <a:off x="8686800" y="10557237"/>
          <a:ext cx="74295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106744</xdr:rowOff>
    </xdr:from>
    <xdr:to>
      <xdr:col>46</xdr:col>
      <xdr:colOff>38100</xdr:colOff>
      <xdr:row>64</xdr:row>
      <xdr:rowOff>36894</xdr:rowOff>
    </xdr:to>
    <xdr:sp macro="" textlink="">
      <xdr:nvSpPr>
        <xdr:cNvPr id="250" name="楕円 249">
          <a:extLst>
            <a:ext uri="{FF2B5EF4-FFF2-40B4-BE49-F238E27FC236}">
              <a16:creationId xmlns:a16="http://schemas.microsoft.com/office/drawing/2014/main" id="{BEC2A12C-9F91-40E2-BFF0-18EC9E1E037A}"/>
            </a:ext>
          </a:extLst>
        </xdr:cNvPr>
        <xdr:cNvSpPr/>
      </xdr:nvSpPr>
      <xdr:spPr>
        <a:xfrm>
          <a:off x="7842250" y="105143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152390</xdr:rowOff>
    </xdr:from>
    <xdr:to>
      <xdr:col>50</xdr:col>
      <xdr:colOff>114300</xdr:colOff>
      <xdr:row>63</xdr:row>
      <xdr:rowOff>157544</xdr:rowOff>
    </xdr:to>
    <xdr:cxnSp macro="">
      <xdr:nvCxnSpPr>
        <xdr:cNvPr id="251" name="直線コネクタ 250">
          <a:extLst>
            <a:ext uri="{FF2B5EF4-FFF2-40B4-BE49-F238E27FC236}">
              <a16:creationId xmlns:a16="http://schemas.microsoft.com/office/drawing/2014/main" id="{A960779E-6A77-4FE2-8EE5-B903E02FFD86}"/>
            </a:ext>
          </a:extLst>
        </xdr:cNvPr>
        <xdr:cNvCxnSpPr/>
      </xdr:nvCxnSpPr>
      <xdr:spPr>
        <a:xfrm flipV="1">
          <a:off x="7886700" y="10560040"/>
          <a:ext cx="800100" cy="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108949</xdr:rowOff>
    </xdr:from>
    <xdr:to>
      <xdr:col>41</xdr:col>
      <xdr:colOff>101600</xdr:colOff>
      <xdr:row>64</xdr:row>
      <xdr:rowOff>39099</xdr:rowOff>
    </xdr:to>
    <xdr:sp macro="" textlink="">
      <xdr:nvSpPr>
        <xdr:cNvPr id="252" name="楕円 251">
          <a:extLst>
            <a:ext uri="{FF2B5EF4-FFF2-40B4-BE49-F238E27FC236}">
              <a16:creationId xmlns:a16="http://schemas.microsoft.com/office/drawing/2014/main" id="{205CFA33-2EBF-47A0-A781-5B1964F40393}"/>
            </a:ext>
          </a:extLst>
        </xdr:cNvPr>
        <xdr:cNvSpPr/>
      </xdr:nvSpPr>
      <xdr:spPr>
        <a:xfrm>
          <a:off x="7029450" y="105165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157544</xdr:rowOff>
    </xdr:from>
    <xdr:to>
      <xdr:col>45</xdr:col>
      <xdr:colOff>177800</xdr:colOff>
      <xdr:row>63</xdr:row>
      <xdr:rowOff>159749</xdr:rowOff>
    </xdr:to>
    <xdr:cxnSp macro="">
      <xdr:nvCxnSpPr>
        <xdr:cNvPr id="253" name="直線コネクタ 252">
          <a:extLst>
            <a:ext uri="{FF2B5EF4-FFF2-40B4-BE49-F238E27FC236}">
              <a16:creationId xmlns:a16="http://schemas.microsoft.com/office/drawing/2014/main" id="{94C4122D-3000-42E6-9B98-831CD15FB51A}"/>
            </a:ext>
          </a:extLst>
        </xdr:cNvPr>
        <xdr:cNvCxnSpPr/>
      </xdr:nvCxnSpPr>
      <xdr:spPr>
        <a:xfrm flipV="1">
          <a:off x="7080250" y="10565194"/>
          <a:ext cx="80645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109096</xdr:rowOff>
    </xdr:from>
    <xdr:to>
      <xdr:col>36</xdr:col>
      <xdr:colOff>165100</xdr:colOff>
      <xdr:row>64</xdr:row>
      <xdr:rowOff>39246</xdr:rowOff>
    </xdr:to>
    <xdr:sp macro="" textlink="">
      <xdr:nvSpPr>
        <xdr:cNvPr id="254" name="楕円 253">
          <a:extLst>
            <a:ext uri="{FF2B5EF4-FFF2-40B4-BE49-F238E27FC236}">
              <a16:creationId xmlns:a16="http://schemas.microsoft.com/office/drawing/2014/main" id="{052ADBCB-6FB0-4A48-A390-7DA8528612DF}"/>
            </a:ext>
          </a:extLst>
        </xdr:cNvPr>
        <xdr:cNvSpPr/>
      </xdr:nvSpPr>
      <xdr:spPr>
        <a:xfrm>
          <a:off x="6235700" y="105167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159749</xdr:rowOff>
    </xdr:from>
    <xdr:to>
      <xdr:col>41</xdr:col>
      <xdr:colOff>50800</xdr:colOff>
      <xdr:row>63</xdr:row>
      <xdr:rowOff>159896</xdr:rowOff>
    </xdr:to>
    <xdr:cxnSp macro="">
      <xdr:nvCxnSpPr>
        <xdr:cNvPr id="255" name="直線コネクタ 254">
          <a:extLst>
            <a:ext uri="{FF2B5EF4-FFF2-40B4-BE49-F238E27FC236}">
              <a16:creationId xmlns:a16="http://schemas.microsoft.com/office/drawing/2014/main" id="{15501A45-F440-444D-93A8-49387BAB94C1}"/>
            </a:ext>
          </a:extLst>
        </xdr:cNvPr>
        <xdr:cNvCxnSpPr/>
      </xdr:nvCxnSpPr>
      <xdr:spPr>
        <a:xfrm flipV="1">
          <a:off x="6286500" y="10567399"/>
          <a:ext cx="79375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D220A03-B44C-4106-BC46-5F7089E4D38A}"/>
            </a:ext>
          </a:extLst>
        </xdr:cNvPr>
        <xdr:cNvSpPr txBox="1"/>
      </xdr:nvSpPr>
      <xdr:spPr>
        <a:xfrm>
          <a:off x="8399995" y="1025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699A0D0-6FFA-46D1-B929-9C08D3C83D69}"/>
            </a:ext>
          </a:extLst>
        </xdr:cNvPr>
        <xdr:cNvSpPr txBox="1"/>
      </xdr:nvSpPr>
      <xdr:spPr>
        <a:xfrm>
          <a:off x="7612595" y="1025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9B58F6A-392C-4361-82D2-A35CA18DB3C9}"/>
            </a:ext>
          </a:extLst>
        </xdr:cNvPr>
        <xdr:cNvSpPr txBox="1"/>
      </xdr:nvSpPr>
      <xdr:spPr>
        <a:xfrm>
          <a:off x="6818845" y="1024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AE43496-48C0-45EE-880B-97E284EF7832}"/>
            </a:ext>
          </a:extLst>
        </xdr:cNvPr>
        <xdr:cNvSpPr txBox="1"/>
      </xdr:nvSpPr>
      <xdr:spPr>
        <a:xfrm>
          <a:off x="6006045" y="1025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22867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9FD01D13-9442-44C4-B882-B23CD4356E52}"/>
            </a:ext>
          </a:extLst>
        </xdr:cNvPr>
        <xdr:cNvSpPr txBox="1"/>
      </xdr:nvSpPr>
      <xdr:spPr>
        <a:xfrm>
          <a:off x="8425961" y="105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28021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61ACE5F-AA20-46C6-AF51-E2C662CD2CAD}"/>
            </a:ext>
          </a:extLst>
        </xdr:cNvPr>
        <xdr:cNvSpPr txBox="1"/>
      </xdr:nvSpPr>
      <xdr:spPr>
        <a:xfrm>
          <a:off x="7644911" y="106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30226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9ECEF32E-1164-4D6D-BF6E-40C7AFB21068}"/>
            </a:ext>
          </a:extLst>
        </xdr:cNvPr>
        <xdr:cNvSpPr txBox="1"/>
      </xdr:nvSpPr>
      <xdr:spPr>
        <a:xfrm>
          <a:off x="6851161" y="106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30373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D50D3DCB-56F0-4EF6-9C94-846773C081B7}"/>
            </a:ext>
          </a:extLst>
        </xdr:cNvPr>
        <xdr:cNvSpPr txBox="1"/>
      </xdr:nvSpPr>
      <xdr:spPr>
        <a:xfrm>
          <a:off x="6038361" y="1060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ABE28B6-E377-4612-85C2-4FA60C102B2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36EC94D-16A9-4C87-8F96-2F734585F85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8AE388C-A655-41D1-8AF2-9D2461063BFB}"/>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641D912-C326-4D25-AD3F-33A5E7B812E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23C54E2-8B41-438B-81E0-2CA9B337B85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9C877FF-16D5-4F3A-AA64-30289A9794C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366B52D-C6BB-418D-879E-82848FED8E2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65E751B-CEED-407D-B7A3-0D10BE8F0AD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E731ED3-0A0A-48B3-98C2-31A3F5FE31A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C101CA3-ECA0-4D75-8585-FEEC82F90DC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24FBFCB-90E1-43E3-AA52-30833804F62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4B5B11B-AC1A-4699-B7BB-F57E5441C3B1}"/>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6D469F0-9F1F-4CE9-A458-31C8460FDB79}"/>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1E1D234-A986-4E58-9153-7545A944992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301C92C-17BE-4AF3-BE09-DAA537E37E09}"/>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2A7DD3F-00CC-4BF9-9547-CBB86E56DC22}"/>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BC53D98-A545-4D99-AE95-B24BE3434B3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6F45DA1-A507-4732-8ECB-B8B057FD0A3B}"/>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51449E6-B01F-447B-94CB-B3D7BE96191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ECF8E71-0FF7-4154-8C00-568C26036284}"/>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1AE9A7AC-95AF-4590-B8F3-72C89A245457}"/>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7D3A4DF-0A8E-42C5-ACB8-57E58934A2E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92D7997-20F1-4C14-A189-BCC9328EC041}"/>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7FA6D5E-2D27-4EE4-832B-D55D93E6D71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3875299-BD28-410B-811F-1CDA11C11190}"/>
            </a:ext>
          </a:extLst>
        </xdr:cNvPr>
        <xdr:cNvCxnSpPr/>
      </xdr:nvCxnSpPr>
      <xdr:spPr>
        <a:xfrm flipV="1">
          <a:off x="4177665" y="1277429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E2E0E06-1323-40E1-ACED-F4901F23F8C0}"/>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DEBE33D-0026-423B-BA54-08852DB44B65}"/>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EF4753F-89B1-4316-A1FB-F73000938094}"/>
            </a:ext>
          </a:extLst>
        </xdr:cNvPr>
        <xdr:cNvSpPr txBox="1"/>
      </xdr:nvSpPr>
      <xdr:spPr>
        <a:xfrm>
          <a:off x="4216400" y="1255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87CBF00E-CF29-4CC7-B7A4-FAAE8AE53468}"/>
            </a:ext>
          </a:extLst>
        </xdr:cNvPr>
        <xdr:cNvCxnSpPr/>
      </xdr:nvCxnSpPr>
      <xdr:spPr>
        <a:xfrm>
          <a:off x="4108450" y="12774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54FBDF1-F8E5-4CB2-A090-761B96B1C166}"/>
            </a:ext>
          </a:extLst>
        </xdr:cNvPr>
        <xdr:cNvSpPr txBox="1"/>
      </xdr:nvSpPr>
      <xdr:spPr>
        <a:xfrm>
          <a:off x="4216400" y="1362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9DCF3E85-C9ED-4DCC-AAA3-777CEB91D8F7}"/>
            </a:ext>
          </a:extLst>
        </xdr:cNvPr>
        <xdr:cNvSpPr/>
      </xdr:nvSpPr>
      <xdr:spPr>
        <a:xfrm>
          <a:off x="4127500" y="13642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5DB78F35-BFDB-4CF9-97E4-78D1EAFF8613}"/>
            </a:ext>
          </a:extLst>
        </xdr:cNvPr>
        <xdr:cNvSpPr/>
      </xdr:nvSpPr>
      <xdr:spPr>
        <a:xfrm>
          <a:off x="33845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52161EC-51D0-4B41-B880-5C8933E3E012}"/>
            </a:ext>
          </a:extLst>
        </xdr:cNvPr>
        <xdr:cNvSpPr/>
      </xdr:nvSpPr>
      <xdr:spPr>
        <a:xfrm>
          <a:off x="2571750" y="13630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CBB6EFC9-FFF7-4DAD-9035-74D784509D29}"/>
            </a:ext>
          </a:extLst>
        </xdr:cNvPr>
        <xdr:cNvSpPr/>
      </xdr:nvSpPr>
      <xdr:spPr>
        <a:xfrm>
          <a:off x="177800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F520E50C-2DFA-4A9D-AB51-5488E43922BB}"/>
            </a:ext>
          </a:extLst>
        </xdr:cNvPr>
        <xdr:cNvSpPr/>
      </xdr:nvSpPr>
      <xdr:spPr>
        <a:xfrm>
          <a:off x="984250" y="1355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2FCBF3A-0BBF-4B68-87D6-71FA95D947D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6743F7D-FC4E-4179-B758-EC1B455E253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F4A7E7B-01BA-4840-A6B9-A5D394002F8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679425F-4197-4359-8F8A-08D41D1AE1F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675EED9-1633-40AC-94BD-9F94710879B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4" name="楕円 303">
          <a:extLst>
            <a:ext uri="{FF2B5EF4-FFF2-40B4-BE49-F238E27FC236}">
              <a16:creationId xmlns:a16="http://schemas.microsoft.com/office/drawing/2014/main" id="{51FB75E5-46FE-4A28-88BE-7B90AD6C57A3}"/>
            </a:ext>
          </a:extLst>
        </xdr:cNvPr>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AD3D8F5-7FA8-4C3D-9829-A7300850A41C}"/>
            </a:ext>
          </a:extLst>
        </xdr:cNvPr>
        <xdr:cNvSpPr txBox="1"/>
      </xdr:nvSpPr>
      <xdr:spPr>
        <a:xfrm>
          <a:off x="42164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306" name="楕円 305">
          <a:extLst>
            <a:ext uri="{FF2B5EF4-FFF2-40B4-BE49-F238E27FC236}">
              <a16:creationId xmlns:a16="http://schemas.microsoft.com/office/drawing/2014/main" id="{DDE18935-FB95-4E8A-947B-61E39386CC60}"/>
            </a:ext>
          </a:extLst>
        </xdr:cNvPr>
        <xdr:cNvSpPr/>
      </xdr:nvSpPr>
      <xdr:spPr>
        <a:xfrm>
          <a:off x="3384550" y="13530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83820</xdr:rowOff>
    </xdr:to>
    <xdr:cxnSp macro="">
      <xdr:nvCxnSpPr>
        <xdr:cNvPr id="307" name="直線コネクタ 306">
          <a:extLst>
            <a:ext uri="{FF2B5EF4-FFF2-40B4-BE49-F238E27FC236}">
              <a16:creationId xmlns:a16="http://schemas.microsoft.com/office/drawing/2014/main" id="{18D561C2-72AC-42F4-BD53-B4DFB168C790}"/>
            </a:ext>
          </a:extLst>
        </xdr:cNvPr>
        <xdr:cNvCxnSpPr/>
      </xdr:nvCxnSpPr>
      <xdr:spPr>
        <a:xfrm>
          <a:off x="3429000" y="13575030"/>
          <a:ext cx="7493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308" name="楕円 307">
          <a:extLst>
            <a:ext uri="{FF2B5EF4-FFF2-40B4-BE49-F238E27FC236}">
              <a16:creationId xmlns:a16="http://schemas.microsoft.com/office/drawing/2014/main" id="{23C1DA7C-5F94-4B3D-ACE9-D64D9CE33D76}"/>
            </a:ext>
          </a:extLst>
        </xdr:cNvPr>
        <xdr:cNvSpPr/>
      </xdr:nvSpPr>
      <xdr:spPr>
        <a:xfrm>
          <a:off x="2571750" y="13498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30480</xdr:rowOff>
    </xdr:to>
    <xdr:cxnSp macro="">
      <xdr:nvCxnSpPr>
        <xdr:cNvPr id="309" name="直線コネクタ 308">
          <a:extLst>
            <a:ext uri="{FF2B5EF4-FFF2-40B4-BE49-F238E27FC236}">
              <a16:creationId xmlns:a16="http://schemas.microsoft.com/office/drawing/2014/main" id="{1E8BD86D-4757-4EB1-9A29-6B9635E32214}"/>
            </a:ext>
          </a:extLst>
        </xdr:cNvPr>
        <xdr:cNvCxnSpPr/>
      </xdr:nvCxnSpPr>
      <xdr:spPr>
        <a:xfrm>
          <a:off x="2622550" y="1354264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10" name="楕円 309">
          <a:extLst>
            <a:ext uri="{FF2B5EF4-FFF2-40B4-BE49-F238E27FC236}">
              <a16:creationId xmlns:a16="http://schemas.microsoft.com/office/drawing/2014/main" id="{8A70E6AE-F5DD-4E34-A078-2E201C11DBB4}"/>
            </a:ext>
          </a:extLst>
        </xdr:cNvPr>
        <xdr:cNvSpPr/>
      </xdr:nvSpPr>
      <xdr:spPr>
        <a:xfrm>
          <a:off x="1778000" y="13479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81</xdr:row>
      <xdr:rowOff>169545</xdr:rowOff>
    </xdr:to>
    <xdr:cxnSp macro="">
      <xdr:nvCxnSpPr>
        <xdr:cNvPr id="311" name="直線コネクタ 310">
          <a:extLst>
            <a:ext uri="{FF2B5EF4-FFF2-40B4-BE49-F238E27FC236}">
              <a16:creationId xmlns:a16="http://schemas.microsoft.com/office/drawing/2014/main" id="{C04862E9-760E-4282-ADC2-F355F7BE020C}"/>
            </a:ext>
          </a:extLst>
        </xdr:cNvPr>
        <xdr:cNvCxnSpPr/>
      </xdr:nvCxnSpPr>
      <xdr:spPr>
        <a:xfrm>
          <a:off x="1828800" y="13529945"/>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65405</xdr:rowOff>
    </xdr:from>
    <xdr:to>
      <xdr:col>6</xdr:col>
      <xdr:colOff>38100</xdr:colOff>
      <xdr:row>81</xdr:row>
      <xdr:rowOff>167005</xdr:rowOff>
    </xdr:to>
    <xdr:sp macro="" textlink="">
      <xdr:nvSpPr>
        <xdr:cNvPr id="312" name="楕円 311">
          <a:extLst>
            <a:ext uri="{FF2B5EF4-FFF2-40B4-BE49-F238E27FC236}">
              <a16:creationId xmlns:a16="http://schemas.microsoft.com/office/drawing/2014/main" id="{7C0C4A16-6B04-4CA3-A1D1-74F36372CDA5}"/>
            </a:ext>
          </a:extLst>
        </xdr:cNvPr>
        <xdr:cNvSpPr/>
      </xdr:nvSpPr>
      <xdr:spPr>
        <a:xfrm>
          <a:off x="984250" y="13444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116205</xdr:rowOff>
    </xdr:from>
    <xdr:to>
      <xdr:col>10</xdr:col>
      <xdr:colOff>114300</xdr:colOff>
      <xdr:row>81</xdr:row>
      <xdr:rowOff>150495</xdr:rowOff>
    </xdr:to>
    <xdr:cxnSp macro="">
      <xdr:nvCxnSpPr>
        <xdr:cNvPr id="313" name="直線コネクタ 312">
          <a:extLst>
            <a:ext uri="{FF2B5EF4-FFF2-40B4-BE49-F238E27FC236}">
              <a16:creationId xmlns:a16="http://schemas.microsoft.com/office/drawing/2014/main" id="{B8D074FA-C494-4CB5-A43C-9A2191AA8D7F}"/>
            </a:ext>
          </a:extLst>
        </xdr:cNvPr>
        <xdr:cNvCxnSpPr/>
      </xdr:nvCxnSpPr>
      <xdr:spPr>
        <a:xfrm>
          <a:off x="1028700" y="1349565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F0074BD7-9927-4CC5-9AD7-917EA689D93B}"/>
            </a:ext>
          </a:extLst>
        </xdr:cNvPr>
        <xdr:cNvSpPr txBox="1"/>
      </xdr:nvSpPr>
      <xdr:spPr>
        <a:xfrm>
          <a:off x="3239144" y="1370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F6F755F5-A671-41DE-AAC3-6A7BA0BF59D5}"/>
            </a:ext>
          </a:extLst>
        </xdr:cNvPr>
        <xdr:cNvSpPr txBox="1"/>
      </xdr:nvSpPr>
      <xdr:spPr>
        <a:xfrm>
          <a:off x="2439044" y="13717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4DA47B1B-07F2-4088-BFFA-CD77855EF409}"/>
            </a:ext>
          </a:extLst>
        </xdr:cNvPr>
        <xdr:cNvSpPr txBox="1"/>
      </xdr:nvSpPr>
      <xdr:spPr>
        <a:xfrm>
          <a:off x="1645294" y="1368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984FC83A-0BBC-403E-AD9E-767A09DD39A4}"/>
            </a:ext>
          </a:extLst>
        </xdr:cNvPr>
        <xdr:cNvSpPr txBox="1"/>
      </xdr:nvSpPr>
      <xdr:spPr>
        <a:xfrm>
          <a:off x="8515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97807</xdr:rowOff>
    </xdr:from>
    <xdr:ext cx="405111" cy="259045"/>
    <xdr:sp macro="" textlink="">
      <xdr:nvSpPr>
        <xdr:cNvPr id="318" name="n_1mainValue【公営住宅】&#10;有形固定資産減価償却率">
          <a:extLst>
            <a:ext uri="{FF2B5EF4-FFF2-40B4-BE49-F238E27FC236}">
              <a16:creationId xmlns:a16="http://schemas.microsoft.com/office/drawing/2014/main" id="{5F3E4110-5873-4A0B-90C7-245173B74501}"/>
            </a:ext>
          </a:extLst>
        </xdr:cNvPr>
        <xdr:cNvSpPr txBox="1"/>
      </xdr:nvSpPr>
      <xdr:spPr>
        <a:xfrm>
          <a:off x="3239144"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65422</xdr:rowOff>
    </xdr:from>
    <xdr:ext cx="405111" cy="259045"/>
    <xdr:sp macro="" textlink="">
      <xdr:nvSpPr>
        <xdr:cNvPr id="319" name="n_2mainValue【公営住宅】&#10;有形固定資産減価償却率">
          <a:extLst>
            <a:ext uri="{FF2B5EF4-FFF2-40B4-BE49-F238E27FC236}">
              <a16:creationId xmlns:a16="http://schemas.microsoft.com/office/drawing/2014/main" id="{E2B56517-7F78-4555-B7E4-563B7FF618BE}"/>
            </a:ext>
          </a:extLst>
        </xdr:cNvPr>
        <xdr:cNvSpPr txBox="1"/>
      </xdr:nvSpPr>
      <xdr:spPr>
        <a:xfrm>
          <a:off x="2439044" y="1327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20" name="n_3mainValue【公営住宅】&#10;有形固定資産減価償却率">
          <a:extLst>
            <a:ext uri="{FF2B5EF4-FFF2-40B4-BE49-F238E27FC236}">
              <a16:creationId xmlns:a16="http://schemas.microsoft.com/office/drawing/2014/main" id="{6E999079-DFA6-4F21-8129-29A71E88AAEC}"/>
            </a:ext>
          </a:extLst>
        </xdr:cNvPr>
        <xdr:cNvSpPr txBox="1"/>
      </xdr:nvSpPr>
      <xdr:spPr>
        <a:xfrm>
          <a:off x="1645294"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12082</xdr:rowOff>
    </xdr:from>
    <xdr:ext cx="405111" cy="259045"/>
    <xdr:sp macro="" textlink="">
      <xdr:nvSpPr>
        <xdr:cNvPr id="321" name="n_4mainValue【公営住宅】&#10;有形固定資産減価償却率">
          <a:extLst>
            <a:ext uri="{FF2B5EF4-FFF2-40B4-BE49-F238E27FC236}">
              <a16:creationId xmlns:a16="http://schemas.microsoft.com/office/drawing/2014/main" id="{D71CFB3E-D16D-4BD0-B590-59D69D96187A}"/>
            </a:ext>
          </a:extLst>
        </xdr:cNvPr>
        <xdr:cNvSpPr txBox="1"/>
      </xdr:nvSpPr>
      <xdr:spPr>
        <a:xfrm>
          <a:off x="8515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DEDA749-96D3-464D-950F-A8E3B47944B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489F09-29ED-4141-BECE-12A3A80EFC9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6C2717E-45C9-4CF2-B470-CBE3F1F255F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DE84F25-0111-4774-AD6F-6312187A93B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60C85A0-4627-431B-94FF-498082FF840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644A875-E77A-43D5-BEBD-E32B7A71E93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414564-1CB7-474B-80EC-6ECF6EFEA6A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AD80393-6267-4D6B-9258-5DE64CE6E23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E3B5DBF-63A2-4879-94B0-E11003A8D5B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9A30578-8400-4AE6-B84A-0D25EDAB035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D6D5924-12A2-40C9-A72B-EBA88282C9BE}"/>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A6C491F-F846-4826-825E-0F9B980EF62B}"/>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ED39139-7AFD-41B6-ABCC-3CD5474D3B8E}"/>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030E89E-D2C6-4189-B924-362C554442B8}"/>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D9BDE4B-8E9B-4FC3-9B74-1E1372F6D0DF}"/>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5EAC2C9-7EC8-4BBF-9597-329A9015070A}"/>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107692B-94EA-49BC-AE4B-AF7A097F3DE2}"/>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5972E97-DE97-4BA6-8FFA-5BF7B935F871}"/>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A14B1BE-66F8-4DE4-8DFA-A93C0F34307E}"/>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60D823A3-D341-424B-9A89-04AFC8060E50}"/>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8890F15-46FA-4183-A8FC-4AA6FBF1DC7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DAF3D4C-62AC-47B1-B8C2-A96A488C1278}"/>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55F78EB-5634-4E1A-A4D0-6D3CF20007D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B1A5F55A-9378-4AA2-A19C-74E21D346CB2}"/>
            </a:ext>
          </a:extLst>
        </xdr:cNvPr>
        <xdr:cNvCxnSpPr/>
      </xdr:nvCxnSpPr>
      <xdr:spPr>
        <a:xfrm flipV="1">
          <a:off x="9429115" y="13099923"/>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AE6D34B-4A78-4861-966B-3D55CAD8C12A}"/>
            </a:ext>
          </a:extLst>
        </xdr:cNvPr>
        <xdr:cNvSpPr txBox="1"/>
      </xdr:nvSpPr>
      <xdr:spPr>
        <a:xfrm>
          <a:off x="9467850" y="1432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EEEFB80F-0620-40DC-B4E0-21EDA5C2D7A3}"/>
            </a:ext>
          </a:extLst>
        </xdr:cNvPr>
        <xdr:cNvCxnSpPr/>
      </xdr:nvCxnSpPr>
      <xdr:spPr>
        <a:xfrm>
          <a:off x="9359900" y="14318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BFB632A7-6267-47EB-A746-D32D83D99D4B}"/>
            </a:ext>
          </a:extLst>
        </xdr:cNvPr>
        <xdr:cNvSpPr txBox="1"/>
      </xdr:nvSpPr>
      <xdr:spPr>
        <a:xfrm>
          <a:off x="9467850" y="128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5627B37D-6903-4DB6-8B72-5B083043CD5A}"/>
            </a:ext>
          </a:extLst>
        </xdr:cNvPr>
        <xdr:cNvCxnSpPr/>
      </xdr:nvCxnSpPr>
      <xdr:spPr>
        <a:xfrm>
          <a:off x="9359900" y="13099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1A510973-9A16-4D7B-BAAF-77DD1BAFDB09}"/>
            </a:ext>
          </a:extLst>
        </xdr:cNvPr>
        <xdr:cNvSpPr txBox="1"/>
      </xdr:nvSpPr>
      <xdr:spPr>
        <a:xfrm>
          <a:off x="9467850" y="14060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ADD31662-A956-415A-B3EF-A0C3602E8706}"/>
            </a:ext>
          </a:extLst>
        </xdr:cNvPr>
        <xdr:cNvSpPr/>
      </xdr:nvSpPr>
      <xdr:spPr>
        <a:xfrm>
          <a:off x="9398000" y="1408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2E128561-AB37-4A5A-BDEC-1050F6C66E6A}"/>
            </a:ext>
          </a:extLst>
        </xdr:cNvPr>
        <xdr:cNvSpPr/>
      </xdr:nvSpPr>
      <xdr:spPr>
        <a:xfrm>
          <a:off x="8636000" y="1408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E54110A1-428C-466A-A94A-2D92BDA13D32}"/>
            </a:ext>
          </a:extLst>
        </xdr:cNvPr>
        <xdr:cNvSpPr/>
      </xdr:nvSpPr>
      <xdr:spPr>
        <a:xfrm>
          <a:off x="7842250" y="14080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5DA0111C-BCDA-4D99-BBFD-3B3DCD064079}"/>
            </a:ext>
          </a:extLst>
        </xdr:cNvPr>
        <xdr:cNvSpPr/>
      </xdr:nvSpPr>
      <xdr:spPr>
        <a:xfrm>
          <a:off x="7029450" y="140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C36E7C5D-6FBB-4112-B788-E20D83085433}"/>
            </a:ext>
          </a:extLst>
        </xdr:cNvPr>
        <xdr:cNvSpPr/>
      </xdr:nvSpPr>
      <xdr:spPr>
        <a:xfrm>
          <a:off x="6235700" y="1408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1654DFF-8323-40C6-AA7A-A0568DFEBB0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9BA55E1-3945-42A4-95BC-C7F8E1CCF50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D722BD-268A-4B81-851F-FF53684EF36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095D76-1032-448D-8CDA-D48EDBADADAC}"/>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1CA9C3-BAEF-432D-8861-9418C659923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137795</xdr:rowOff>
    </xdr:from>
    <xdr:to>
      <xdr:col>55</xdr:col>
      <xdr:colOff>50800</xdr:colOff>
      <xdr:row>84</xdr:row>
      <xdr:rowOff>67945</xdr:rowOff>
    </xdr:to>
    <xdr:sp macro="" textlink="">
      <xdr:nvSpPr>
        <xdr:cNvPr id="361" name="楕円 360">
          <a:extLst>
            <a:ext uri="{FF2B5EF4-FFF2-40B4-BE49-F238E27FC236}">
              <a16:creationId xmlns:a16="http://schemas.microsoft.com/office/drawing/2014/main" id="{709DA811-28AE-4C11-9596-F583F050E356}"/>
            </a:ext>
          </a:extLst>
        </xdr:cNvPr>
        <xdr:cNvSpPr/>
      </xdr:nvSpPr>
      <xdr:spPr>
        <a:xfrm>
          <a:off x="9398000" y="138474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160672</xdr:rowOff>
    </xdr:from>
    <xdr:ext cx="469744" cy="259045"/>
    <xdr:sp macro="" textlink="">
      <xdr:nvSpPr>
        <xdr:cNvPr id="362" name="【公営住宅】&#10;一人当たり面積該当値テキスト">
          <a:extLst>
            <a:ext uri="{FF2B5EF4-FFF2-40B4-BE49-F238E27FC236}">
              <a16:creationId xmlns:a16="http://schemas.microsoft.com/office/drawing/2014/main" id="{33E02B5F-5910-46B5-ABB1-DF0A1FD26976}"/>
            </a:ext>
          </a:extLst>
        </xdr:cNvPr>
        <xdr:cNvSpPr txBox="1"/>
      </xdr:nvSpPr>
      <xdr:spPr>
        <a:xfrm>
          <a:off x="9467850" y="1370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140463</xdr:rowOff>
    </xdr:from>
    <xdr:to>
      <xdr:col>50</xdr:col>
      <xdr:colOff>165100</xdr:colOff>
      <xdr:row>84</xdr:row>
      <xdr:rowOff>70613</xdr:rowOff>
    </xdr:to>
    <xdr:sp macro="" textlink="">
      <xdr:nvSpPr>
        <xdr:cNvPr id="363" name="楕円 362">
          <a:extLst>
            <a:ext uri="{FF2B5EF4-FFF2-40B4-BE49-F238E27FC236}">
              <a16:creationId xmlns:a16="http://schemas.microsoft.com/office/drawing/2014/main" id="{EB7A2F38-F974-4721-B49B-63B07CF6362D}"/>
            </a:ext>
          </a:extLst>
        </xdr:cNvPr>
        <xdr:cNvSpPr/>
      </xdr:nvSpPr>
      <xdr:spPr>
        <a:xfrm>
          <a:off x="8636000" y="13850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17145</xdr:rowOff>
    </xdr:from>
    <xdr:to>
      <xdr:col>55</xdr:col>
      <xdr:colOff>0</xdr:colOff>
      <xdr:row>84</xdr:row>
      <xdr:rowOff>19813</xdr:rowOff>
    </xdr:to>
    <xdr:cxnSp macro="">
      <xdr:nvCxnSpPr>
        <xdr:cNvPr id="364" name="直線コネクタ 363">
          <a:extLst>
            <a:ext uri="{FF2B5EF4-FFF2-40B4-BE49-F238E27FC236}">
              <a16:creationId xmlns:a16="http://schemas.microsoft.com/office/drawing/2014/main" id="{979A1922-6267-415A-B06C-7826D85841CF}"/>
            </a:ext>
          </a:extLst>
        </xdr:cNvPr>
        <xdr:cNvCxnSpPr/>
      </xdr:nvCxnSpPr>
      <xdr:spPr>
        <a:xfrm flipV="1">
          <a:off x="8686800" y="13891895"/>
          <a:ext cx="74295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140463</xdr:rowOff>
    </xdr:from>
    <xdr:to>
      <xdr:col>46</xdr:col>
      <xdr:colOff>38100</xdr:colOff>
      <xdr:row>84</xdr:row>
      <xdr:rowOff>70613</xdr:rowOff>
    </xdr:to>
    <xdr:sp macro="" textlink="">
      <xdr:nvSpPr>
        <xdr:cNvPr id="365" name="楕円 364">
          <a:extLst>
            <a:ext uri="{FF2B5EF4-FFF2-40B4-BE49-F238E27FC236}">
              <a16:creationId xmlns:a16="http://schemas.microsoft.com/office/drawing/2014/main" id="{EFF48B3D-6F97-498E-BD11-CDE9D8CE32C1}"/>
            </a:ext>
          </a:extLst>
        </xdr:cNvPr>
        <xdr:cNvSpPr/>
      </xdr:nvSpPr>
      <xdr:spPr>
        <a:xfrm>
          <a:off x="7842250" y="138501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19813</xdr:rowOff>
    </xdr:from>
    <xdr:to>
      <xdr:col>50</xdr:col>
      <xdr:colOff>114300</xdr:colOff>
      <xdr:row>84</xdr:row>
      <xdr:rowOff>19813</xdr:rowOff>
    </xdr:to>
    <xdr:cxnSp macro="">
      <xdr:nvCxnSpPr>
        <xdr:cNvPr id="366" name="直線コネクタ 365">
          <a:extLst>
            <a:ext uri="{FF2B5EF4-FFF2-40B4-BE49-F238E27FC236}">
              <a16:creationId xmlns:a16="http://schemas.microsoft.com/office/drawing/2014/main" id="{41D54A7D-CCDC-4684-BEF5-B2E5F54CE219}"/>
            </a:ext>
          </a:extLst>
        </xdr:cNvPr>
        <xdr:cNvCxnSpPr/>
      </xdr:nvCxnSpPr>
      <xdr:spPr>
        <a:xfrm>
          <a:off x="7886700" y="1389456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112268</xdr:rowOff>
    </xdr:from>
    <xdr:to>
      <xdr:col>41</xdr:col>
      <xdr:colOff>101600</xdr:colOff>
      <xdr:row>84</xdr:row>
      <xdr:rowOff>42418</xdr:rowOff>
    </xdr:to>
    <xdr:sp macro="" textlink="">
      <xdr:nvSpPr>
        <xdr:cNvPr id="367" name="楕円 366">
          <a:extLst>
            <a:ext uri="{FF2B5EF4-FFF2-40B4-BE49-F238E27FC236}">
              <a16:creationId xmlns:a16="http://schemas.microsoft.com/office/drawing/2014/main" id="{27EE8257-4F3D-4E4C-8B1C-C99A945F2F2A}"/>
            </a:ext>
          </a:extLst>
        </xdr:cNvPr>
        <xdr:cNvSpPr/>
      </xdr:nvSpPr>
      <xdr:spPr>
        <a:xfrm>
          <a:off x="7029450" y="138219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163068</xdr:rowOff>
    </xdr:from>
    <xdr:to>
      <xdr:col>45</xdr:col>
      <xdr:colOff>177800</xdr:colOff>
      <xdr:row>84</xdr:row>
      <xdr:rowOff>19813</xdr:rowOff>
    </xdr:to>
    <xdr:cxnSp macro="">
      <xdr:nvCxnSpPr>
        <xdr:cNvPr id="368" name="直線コネクタ 367">
          <a:extLst>
            <a:ext uri="{FF2B5EF4-FFF2-40B4-BE49-F238E27FC236}">
              <a16:creationId xmlns:a16="http://schemas.microsoft.com/office/drawing/2014/main" id="{012527A0-D8EC-469B-A185-A319EC6974B8}"/>
            </a:ext>
          </a:extLst>
        </xdr:cNvPr>
        <xdr:cNvCxnSpPr/>
      </xdr:nvCxnSpPr>
      <xdr:spPr>
        <a:xfrm>
          <a:off x="7080250" y="13872718"/>
          <a:ext cx="80645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9" name="楕円 368">
          <a:extLst>
            <a:ext uri="{FF2B5EF4-FFF2-40B4-BE49-F238E27FC236}">
              <a16:creationId xmlns:a16="http://schemas.microsoft.com/office/drawing/2014/main" id="{EAB63F80-8DFF-4493-8B97-EECD3ED06F24}"/>
            </a:ext>
          </a:extLst>
        </xdr:cNvPr>
        <xdr:cNvSpPr/>
      </xdr:nvSpPr>
      <xdr:spPr>
        <a:xfrm>
          <a:off x="6235700" y="13822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163068</xdr:rowOff>
    </xdr:from>
    <xdr:to>
      <xdr:col>41</xdr:col>
      <xdr:colOff>50800</xdr:colOff>
      <xdr:row>83</xdr:row>
      <xdr:rowOff>163830</xdr:rowOff>
    </xdr:to>
    <xdr:cxnSp macro="">
      <xdr:nvCxnSpPr>
        <xdr:cNvPr id="370" name="直線コネクタ 369">
          <a:extLst>
            <a:ext uri="{FF2B5EF4-FFF2-40B4-BE49-F238E27FC236}">
              <a16:creationId xmlns:a16="http://schemas.microsoft.com/office/drawing/2014/main" id="{04CC5F04-D515-4536-A06D-26434FE2FCEC}"/>
            </a:ext>
          </a:extLst>
        </xdr:cNvPr>
        <xdr:cNvCxnSpPr/>
      </xdr:nvCxnSpPr>
      <xdr:spPr>
        <a:xfrm flipV="1">
          <a:off x="6286500" y="13872718"/>
          <a:ext cx="7937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97B478C5-EF07-43B9-BA01-1545359B81F4}"/>
            </a:ext>
          </a:extLst>
        </xdr:cNvPr>
        <xdr:cNvSpPr txBox="1"/>
      </xdr:nvSpPr>
      <xdr:spPr>
        <a:xfrm>
          <a:off x="8458277" y="1417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1A126279-4174-458D-A6A7-94B4B1923779}"/>
            </a:ext>
          </a:extLst>
        </xdr:cNvPr>
        <xdr:cNvSpPr txBox="1"/>
      </xdr:nvSpPr>
      <xdr:spPr>
        <a:xfrm>
          <a:off x="76772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FE204DB4-0C7C-4FE7-8B3D-36D0E2195B31}"/>
            </a:ext>
          </a:extLst>
        </xdr:cNvPr>
        <xdr:cNvSpPr txBox="1"/>
      </xdr:nvSpPr>
      <xdr:spPr>
        <a:xfrm>
          <a:off x="6864427" y="141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EFEC1001-59A2-4F37-88B9-C4254B3F577F}"/>
            </a:ext>
          </a:extLst>
        </xdr:cNvPr>
        <xdr:cNvSpPr txBox="1"/>
      </xdr:nvSpPr>
      <xdr:spPr>
        <a:xfrm>
          <a:off x="6070677" y="14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87140</xdr:rowOff>
    </xdr:from>
    <xdr:ext cx="469744" cy="259045"/>
    <xdr:sp macro="" textlink="">
      <xdr:nvSpPr>
        <xdr:cNvPr id="375" name="n_1mainValue【公営住宅】&#10;一人当たり面積">
          <a:extLst>
            <a:ext uri="{FF2B5EF4-FFF2-40B4-BE49-F238E27FC236}">
              <a16:creationId xmlns:a16="http://schemas.microsoft.com/office/drawing/2014/main" id="{B37EDC8A-AEA6-486D-8314-C8DCCAAF7540}"/>
            </a:ext>
          </a:extLst>
        </xdr:cNvPr>
        <xdr:cNvSpPr txBox="1"/>
      </xdr:nvSpPr>
      <xdr:spPr>
        <a:xfrm>
          <a:off x="8458277" y="136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87140</xdr:rowOff>
    </xdr:from>
    <xdr:ext cx="469744" cy="259045"/>
    <xdr:sp macro="" textlink="">
      <xdr:nvSpPr>
        <xdr:cNvPr id="376" name="n_2mainValue【公営住宅】&#10;一人当たり面積">
          <a:extLst>
            <a:ext uri="{FF2B5EF4-FFF2-40B4-BE49-F238E27FC236}">
              <a16:creationId xmlns:a16="http://schemas.microsoft.com/office/drawing/2014/main" id="{A41E0E53-1DD2-49C2-A006-5C58477E47CF}"/>
            </a:ext>
          </a:extLst>
        </xdr:cNvPr>
        <xdr:cNvSpPr txBox="1"/>
      </xdr:nvSpPr>
      <xdr:spPr>
        <a:xfrm>
          <a:off x="7677227" y="136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58945</xdr:rowOff>
    </xdr:from>
    <xdr:ext cx="469744" cy="259045"/>
    <xdr:sp macro="" textlink="">
      <xdr:nvSpPr>
        <xdr:cNvPr id="377" name="n_3mainValue【公営住宅】&#10;一人当たり面積">
          <a:extLst>
            <a:ext uri="{FF2B5EF4-FFF2-40B4-BE49-F238E27FC236}">
              <a16:creationId xmlns:a16="http://schemas.microsoft.com/office/drawing/2014/main" id="{75AC843E-B5B1-48B9-8D71-EED9BEB1F290}"/>
            </a:ext>
          </a:extLst>
        </xdr:cNvPr>
        <xdr:cNvSpPr txBox="1"/>
      </xdr:nvSpPr>
      <xdr:spPr>
        <a:xfrm>
          <a:off x="6864427" y="1360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59707</xdr:rowOff>
    </xdr:from>
    <xdr:ext cx="469744" cy="259045"/>
    <xdr:sp macro="" textlink="">
      <xdr:nvSpPr>
        <xdr:cNvPr id="378" name="n_4mainValue【公営住宅】&#10;一人当たり面積">
          <a:extLst>
            <a:ext uri="{FF2B5EF4-FFF2-40B4-BE49-F238E27FC236}">
              <a16:creationId xmlns:a16="http://schemas.microsoft.com/office/drawing/2014/main" id="{C8A604A7-D6D2-42A3-A30C-9D1B24F2D748}"/>
            </a:ext>
          </a:extLst>
        </xdr:cNvPr>
        <xdr:cNvSpPr txBox="1"/>
      </xdr:nvSpPr>
      <xdr:spPr>
        <a:xfrm>
          <a:off x="6070677"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639B4D0-866B-4A9F-85B0-3FAC5376A08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49E5E0F-2105-4958-8F51-C4D512F8DEF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8CA2682-FDD2-4B7D-B3D4-AA0221E12E4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6CB2E6C-EEDD-4C16-BF1D-E2F39FA8464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E0D7962-0614-4040-AAF6-8A91E9C366C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8C513BF-B3F2-4312-8D08-1363B4C6811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7AE82A5-5610-41CE-AE6C-646D760DA34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6AB8772-5A52-4D8C-BEEC-0CC584C4793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FE38AF8-F11E-421F-8930-BB906DFE407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9DBCFB8-5106-4338-8F48-337D0A58FB4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E88EF28-43F1-4E12-AF2B-1557B7497261}"/>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AD6836F-307C-4538-AC51-1C4B4B23C18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4437FC97-6CDA-42F6-A41D-8647A9959D6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4C03133-7240-4088-B3B0-75D87BDC43C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E15F53B-9BDC-4427-98ED-66E41144405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E6123BF-37A2-46AB-B788-8925DA7AE82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7DD3F84-B4FA-462B-90BD-E83F212A18B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0209623-3529-45DA-9076-0B694465859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83F7B00-832E-4CFD-A8DF-F5C418835B2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900DBCD5-E246-46DE-9BE1-0B18DA73683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520B3E9-090E-4CC8-B1C2-E3D0D98A965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B8EBF2D-056B-4EC3-B262-585D5C8E455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BC6C82A-2623-4B0D-B943-2D73CCAE8D9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FD89104-44E4-41EC-8FAC-1326B057D9C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1B7D8AE-3887-4CF5-999F-FC4B320B449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D9DC9993-AC63-4D0F-B482-0F347DD3A6A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47B8EB2-C752-4086-BFA0-80202911F33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16D508DB-22C3-4808-8303-58746BFCCB0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1FDCD20-1AAC-4DB2-B3F4-6BEF827B5D62}"/>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05CA4B1-9C65-4E18-8E47-9A3D987C2FDE}"/>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3A544DF9-70FA-406A-B96D-D31AA73F776F}"/>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E68E0329-C433-411C-BE6F-5F540F7B9D1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715F834-0B12-4E3E-A9AF-5664617A2DFD}"/>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1BE6242-8A77-4B0F-94C8-69299B2053A9}"/>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4DCF870-93AA-419D-8E96-C0D3C49AD0CC}"/>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1EAAC455-1CA8-48A5-8BEF-A422B16F7FA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C662CD88-E15B-4585-ADC4-D477D024A7DC}"/>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B780E29-C562-4145-A2BD-41A74F29BFF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8689501D-2606-494C-868E-76286565BD49}"/>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1B0E547-6564-43DF-B29F-6BFDB242BA3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F0E1F44F-769A-4466-9E77-6D7E01F56DCD}"/>
            </a:ext>
          </a:extLst>
        </xdr:cNvPr>
        <xdr:cNvCxnSpPr/>
      </xdr:nvCxnSpPr>
      <xdr:spPr>
        <a:xfrm flipV="1">
          <a:off x="14699614" y="5593715"/>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B8F6D5FA-EE42-4399-88B4-198776CBCD90}"/>
            </a:ext>
          </a:extLst>
        </xdr:cNvPr>
        <xdr:cNvSpPr txBox="1"/>
      </xdr:nvSpPr>
      <xdr:spPr>
        <a:xfrm>
          <a:off x="14738350" y="695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BBFBB4B5-BAD0-446C-A7EE-1C2BB30A77C8}"/>
            </a:ext>
          </a:extLst>
        </xdr:cNvPr>
        <xdr:cNvCxnSpPr/>
      </xdr:nvCxnSpPr>
      <xdr:spPr>
        <a:xfrm>
          <a:off x="14611350" y="6951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1F251E94-4291-4BDE-B803-9D95B24F23E0}"/>
            </a:ext>
          </a:extLst>
        </xdr:cNvPr>
        <xdr:cNvSpPr txBox="1"/>
      </xdr:nvSpPr>
      <xdr:spPr>
        <a:xfrm>
          <a:off x="14738350" y="537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37936C92-AA7B-48F6-9AB0-E8910649DC02}"/>
            </a:ext>
          </a:extLst>
        </xdr:cNvPr>
        <xdr:cNvCxnSpPr/>
      </xdr:nvCxnSpPr>
      <xdr:spPr>
        <a:xfrm>
          <a:off x="14611350" y="5593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7D98C4D9-6607-424B-B120-39C265087E16}"/>
            </a:ext>
          </a:extLst>
        </xdr:cNvPr>
        <xdr:cNvSpPr txBox="1"/>
      </xdr:nvSpPr>
      <xdr:spPr>
        <a:xfrm>
          <a:off x="1473835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92AC19D-765D-4AED-9509-F466AF75A06E}"/>
            </a:ext>
          </a:extLst>
        </xdr:cNvPr>
        <xdr:cNvSpPr/>
      </xdr:nvSpPr>
      <xdr:spPr>
        <a:xfrm>
          <a:off x="14649450" y="61823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D439A265-923C-411C-A874-7671918A09E7}"/>
            </a:ext>
          </a:extLst>
        </xdr:cNvPr>
        <xdr:cNvSpPr/>
      </xdr:nvSpPr>
      <xdr:spPr>
        <a:xfrm>
          <a:off x="1388745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8EC9AEB7-2CE3-424B-A3EA-E26774DE7C9D}"/>
            </a:ext>
          </a:extLst>
        </xdr:cNvPr>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947C496-87A0-4958-BBAC-F8B3BFF48A24}"/>
            </a:ext>
          </a:extLst>
        </xdr:cNvPr>
        <xdr:cNvSpPr/>
      </xdr:nvSpPr>
      <xdr:spPr>
        <a:xfrm>
          <a:off x="12299950" y="6157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B1BBFDDA-6707-4A0C-8C78-3D39EFE72CB9}"/>
            </a:ext>
          </a:extLst>
        </xdr:cNvPr>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0A8D874-C5F7-416B-98E7-DB77AC4815D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6FF84EA-9AAB-4039-92E0-EA913EDACAF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E2498AA-BC44-46F1-AAD8-EF585256172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9139D46-90F7-4927-B626-6CB76BA3C1E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3ABBA32-2F46-4B47-BB91-D5A684EE19D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149225</xdr:rowOff>
    </xdr:from>
    <xdr:to>
      <xdr:col>85</xdr:col>
      <xdr:colOff>177800</xdr:colOff>
      <xdr:row>35</xdr:row>
      <xdr:rowOff>79375</xdr:rowOff>
    </xdr:to>
    <xdr:sp macro="" textlink="">
      <xdr:nvSpPr>
        <xdr:cNvPr id="435" name="楕円 434">
          <a:extLst>
            <a:ext uri="{FF2B5EF4-FFF2-40B4-BE49-F238E27FC236}">
              <a16:creationId xmlns:a16="http://schemas.microsoft.com/office/drawing/2014/main" id="{FA10914D-4340-42B0-8ED8-75B52984D5CB}"/>
            </a:ext>
          </a:extLst>
        </xdr:cNvPr>
        <xdr:cNvSpPr/>
      </xdr:nvSpPr>
      <xdr:spPr>
        <a:xfrm>
          <a:off x="14649450" y="5768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652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2F232CA-7E37-489B-BBE1-6C7FB3D80DB3}"/>
            </a:ext>
          </a:extLst>
        </xdr:cNvPr>
        <xdr:cNvSpPr txBox="1"/>
      </xdr:nvSpPr>
      <xdr:spPr>
        <a:xfrm>
          <a:off x="14738350"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145415</xdr:rowOff>
    </xdr:from>
    <xdr:to>
      <xdr:col>81</xdr:col>
      <xdr:colOff>101600</xdr:colOff>
      <xdr:row>35</xdr:row>
      <xdr:rowOff>75565</xdr:rowOff>
    </xdr:to>
    <xdr:sp macro="" textlink="">
      <xdr:nvSpPr>
        <xdr:cNvPr id="437" name="楕円 436">
          <a:extLst>
            <a:ext uri="{FF2B5EF4-FFF2-40B4-BE49-F238E27FC236}">
              <a16:creationId xmlns:a16="http://schemas.microsoft.com/office/drawing/2014/main" id="{B008A18B-B808-4E42-8327-FE5F05D25DC5}"/>
            </a:ext>
          </a:extLst>
        </xdr:cNvPr>
        <xdr:cNvSpPr/>
      </xdr:nvSpPr>
      <xdr:spPr>
        <a:xfrm>
          <a:off x="13887450" y="5765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24765</xdr:rowOff>
    </xdr:from>
    <xdr:to>
      <xdr:col>85</xdr:col>
      <xdr:colOff>127000</xdr:colOff>
      <xdr:row>35</xdr:row>
      <xdr:rowOff>28575</xdr:rowOff>
    </xdr:to>
    <xdr:cxnSp macro="">
      <xdr:nvCxnSpPr>
        <xdr:cNvPr id="438" name="直線コネクタ 437">
          <a:extLst>
            <a:ext uri="{FF2B5EF4-FFF2-40B4-BE49-F238E27FC236}">
              <a16:creationId xmlns:a16="http://schemas.microsoft.com/office/drawing/2014/main" id="{CA7FD1ED-3650-4209-B39D-CFFBAF009335}"/>
            </a:ext>
          </a:extLst>
        </xdr:cNvPr>
        <xdr:cNvCxnSpPr/>
      </xdr:nvCxnSpPr>
      <xdr:spPr>
        <a:xfrm>
          <a:off x="13938250" y="5809615"/>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120650</xdr:rowOff>
    </xdr:from>
    <xdr:to>
      <xdr:col>76</xdr:col>
      <xdr:colOff>165100</xdr:colOff>
      <xdr:row>35</xdr:row>
      <xdr:rowOff>50800</xdr:rowOff>
    </xdr:to>
    <xdr:sp macro="" textlink="">
      <xdr:nvSpPr>
        <xdr:cNvPr id="439" name="楕円 438">
          <a:extLst>
            <a:ext uri="{FF2B5EF4-FFF2-40B4-BE49-F238E27FC236}">
              <a16:creationId xmlns:a16="http://schemas.microsoft.com/office/drawing/2014/main" id="{F71A3FE7-C83F-4017-A713-F41F4B6DF2E5}"/>
            </a:ext>
          </a:extLst>
        </xdr:cNvPr>
        <xdr:cNvSpPr/>
      </xdr:nvSpPr>
      <xdr:spPr>
        <a:xfrm>
          <a:off x="13093700" y="5740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0</xdr:rowOff>
    </xdr:from>
    <xdr:to>
      <xdr:col>81</xdr:col>
      <xdr:colOff>50800</xdr:colOff>
      <xdr:row>35</xdr:row>
      <xdr:rowOff>24765</xdr:rowOff>
    </xdr:to>
    <xdr:cxnSp macro="">
      <xdr:nvCxnSpPr>
        <xdr:cNvPr id="440" name="直線コネクタ 439">
          <a:extLst>
            <a:ext uri="{FF2B5EF4-FFF2-40B4-BE49-F238E27FC236}">
              <a16:creationId xmlns:a16="http://schemas.microsoft.com/office/drawing/2014/main" id="{BA786BA6-C91D-463F-B6D1-464EB2EFB787}"/>
            </a:ext>
          </a:extLst>
        </xdr:cNvPr>
        <xdr:cNvCxnSpPr/>
      </xdr:nvCxnSpPr>
      <xdr:spPr>
        <a:xfrm>
          <a:off x="13144500" y="5784850"/>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109220</xdr:rowOff>
    </xdr:from>
    <xdr:to>
      <xdr:col>72</xdr:col>
      <xdr:colOff>38100</xdr:colOff>
      <xdr:row>38</xdr:row>
      <xdr:rowOff>39370</xdr:rowOff>
    </xdr:to>
    <xdr:sp macro="" textlink="">
      <xdr:nvSpPr>
        <xdr:cNvPr id="441" name="楕円 440">
          <a:extLst>
            <a:ext uri="{FF2B5EF4-FFF2-40B4-BE49-F238E27FC236}">
              <a16:creationId xmlns:a16="http://schemas.microsoft.com/office/drawing/2014/main" id="{7798817D-422A-41D1-B331-89CE59F384BD}"/>
            </a:ext>
          </a:extLst>
        </xdr:cNvPr>
        <xdr:cNvSpPr/>
      </xdr:nvSpPr>
      <xdr:spPr>
        <a:xfrm>
          <a:off x="12299950" y="6224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0</xdr:rowOff>
    </xdr:from>
    <xdr:to>
      <xdr:col>76</xdr:col>
      <xdr:colOff>114300</xdr:colOff>
      <xdr:row>37</xdr:row>
      <xdr:rowOff>160020</xdr:rowOff>
    </xdr:to>
    <xdr:cxnSp macro="">
      <xdr:nvCxnSpPr>
        <xdr:cNvPr id="442" name="直線コネクタ 441">
          <a:extLst>
            <a:ext uri="{FF2B5EF4-FFF2-40B4-BE49-F238E27FC236}">
              <a16:creationId xmlns:a16="http://schemas.microsoft.com/office/drawing/2014/main" id="{E9039D35-5990-4846-9327-40F8961F4669}"/>
            </a:ext>
          </a:extLst>
        </xdr:cNvPr>
        <xdr:cNvCxnSpPr/>
      </xdr:nvCxnSpPr>
      <xdr:spPr>
        <a:xfrm flipV="1">
          <a:off x="12344400" y="5784850"/>
          <a:ext cx="800100" cy="49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88265</xdr:rowOff>
    </xdr:from>
    <xdr:to>
      <xdr:col>67</xdr:col>
      <xdr:colOff>101600</xdr:colOff>
      <xdr:row>38</xdr:row>
      <xdr:rowOff>18415</xdr:rowOff>
    </xdr:to>
    <xdr:sp macro="" textlink="">
      <xdr:nvSpPr>
        <xdr:cNvPr id="443" name="楕円 442">
          <a:extLst>
            <a:ext uri="{FF2B5EF4-FFF2-40B4-BE49-F238E27FC236}">
              <a16:creationId xmlns:a16="http://schemas.microsoft.com/office/drawing/2014/main" id="{1471D938-A0DF-4771-9FD2-CFA4A9B66ED2}"/>
            </a:ext>
          </a:extLst>
        </xdr:cNvPr>
        <xdr:cNvSpPr/>
      </xdr:nvSpPr>
      <xdr:spPr>
        <a:xfrm>
          <a:off x="11487150" y="620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139065</xdr:rowOff>
    </xdr:from>
    <xdr:to>
      <xdr:col>71</xdr:col>
      <xdr:colOff>177800</xdr:colOff>
      <xdr:row>37</xdr:row>
      <xdr:rowOff>160020</xdr:rowOff>
    </xdr:to>
    <xdr:cxnSp macro="">
      <xdr:nvCxnSpPr>
        <xdr:cNvPr id="444" name="直線コネクタ 443">
          <a:extLst>
            <a:ext uri="{FF2B5EF4-FFF2-40B4-BE49-F238E27FC236}">
              <a16:creationId xmlns:a16="http://schemas.microsoft.com/office/drawing/2014/main" id="{F186BA3E-E25F-4D1E-9320-79BCA94B765D}"/>
            </a:ext>
          </a:extLst>
        </xdr:cNvPr>
        <xdr:cNvCxnSpPr/>
      </xdr:nvCxnSpPr>
      <xdr:spPr>
        <a:xfrm>
          <a:off x="11537950" y="625411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C38632A-A851-4B1B-B1B4-636C648D0E17}"/>
            </a:ext>
          </a:extLst>
        </xdr:cNvPr>
        <xdr:cNvSpPr txBox="1"/>
      </xdr:nvSpPr>
      <xdr:spPr>
        <a:xfrm>
          <a:off x="137420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3CA55A3-7BC5-45D7-9E34-8BF62CFC6528}"/>
            </a:ext>
          </a:extLst>
        </xdr:cNvPr>
        <xdr:cNvSpPr txBox="1"/>
      </xdr:nvSpPr>
      <xdr:spPr>
        <a:xfrm>
          <a:off x="1296099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E8EDB3F-97C8-4C7A-BC65-A1C2542AD26D}"/>
            </a:ext>
          </a:extLst>
        </xdr:cNvPr>
        <xdr:cNvSpPr txBox="1"/>
      </xdr:nvSpPr>
      <xdr:spPr>
        <a:xfrm>
          <a:off x="12167244"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1B81BDB9-591D-40B3-B491-9C7358CA4022}"/>
            </a:ext>
          </a:extLst>
        </xdr:cNvPr>
        <xdr:cNvSpPr txBox="1"/>
      </xdr:nvSpPr>
      <xdr:spPr>
        <a:xfrm>
          <a:off x="113544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92092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74385675-01E7-41D7-B15F-4E147FA5FE96}"/>
            </a:ext>
          </a:extLst>
        </xdr:cNvPr>
        <xdr:cNvSpPr txBox="1"/>
      </xdr:nvSpPr>
      <xdr:spPr>
        <a:xfrm>
          <a:off x="13742044" y="554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67327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E149DAF-A63E-483B-9BBE-E25B55539510}"/>
            </a:ext>
          </a:extLst>
        </xdr:cNvPr>
        <xdr:cNvSpPr txBox="1"/>
      </xdr:nvSpPr>
      <xdr:spPr>
        <a:xfrm>
          <a:off x="12960994" y="552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30497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D83B88F-E634-43DF-B8B6-EA0B7AC25D77}"/>
            </a:ext>
          </a:extLst>
        </xdr:cNvPr>
        <xdr:cNvSpPr txBox="1"/>
      </xdr:nvSpPr>
      <xdr:spPr>
        <a:xfrm>
          <a:off x="12167244"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E7AD499-FA6D-4A55-B3E6-4CA74B12072C}"/>
            </a:ext>
          </a:extLst>
        </xdr:cNvPr>
        <xdr:cNvSpPr txBox="1"/>
      </xdr:nvSpPr>
      <xdr:spPr>
        <a:xfrm>
          <a:off x="1135444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C4E6114-D0B9-4B98-BB38-3C8A3146CA0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C5C8FA5B-A18C-4887-8CB9-DE2D0B2816B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42B7EC8-4B1F-4D7A-A311-16AB42144CF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2EB3CB0-562C-4486-85DF-21C3D14C186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EB7D1DE-AFC3-4A67-B047-EC3CC80D476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ED5DBD1-5A74-4468-A267-A005CACFA75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EEB9250-58DE-40F4-8DE1-C67AB437CD1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6FB5FAE-A908-48AE-9B6C-542B69AB1EB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5C9BE50-7C84-4F28-BB99-3446E049185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6DB78395-AF6A-48EE-9D99-7DF02D6C2F0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23BB0F20-E387-4BAC-9D39-387B3F2A0B75}"/>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64402F90-69ED-42BD-877B-CC00C70120B2}"/>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0A98399-DDEA-4CD9-9CF4-3E8F47C942D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BB663124-16BB-4259-AC80-65FA7075952F}"/>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748BAF64-5D8C-4AAA-A82D-4F9FCA46B44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A04BF36-4445-41F1-BB01-DCED6D723155}"/>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6532250A-A3BF-4833-8AC4-B9D6A3FAF486}"/>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E5A5AB7B-220B-4EB7-96F5-96FD3D33C550}"/>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3CF294D5-414D-465F-9246-240510EA3707}"/>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8B1D429A-0C52-49C8-8920-65F9DF3225DF}"/>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9BC2D49-54F4-4C74-9EC0-C4CFD39FD1F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7B9403DC-489E-405D-9CDA-C4ED859C282E}"/>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A713DA3-8A42-42EA-A812-5AD06DD9870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E745E859-1B7B-4CE6-9836-7E487234B23A}"/>
            </a:ext>
          </a:extLst>
        </xdr:cNvPr>
        <xdr:cNvCxnSpPr/>
      </xdr:nvCxnSpPr>
      <xdr:spPr>
        <a:xfrm flipV="1">
          <a:off x="19951064" y="565785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6962180-2DB0-4887-9960-C8B25B0442FA}"/>
            </a:ext>
          </a:extLst>
        </xdr:cNvPr>
        <xdr:cNvSpPr txBox="1"/>
      </xdr:nvSpPr>
      <xdr:spPr>
        <a:xfrm>
          <a:off x="19989800" y="69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96BABAB5-FE37-45A9-9299-79C4769EE327}"/>
            </a:ext>
          </a:extLst>
        </xdr:cNvPr>
        <xdr:cNvCxnSpPr/>
      </xdr:nvCxnSpPr>
      <xdr:spPr>
        <a:xfrm>
          <a:off x="19881850" y="696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E50F712-CF0F-456D-9C3A-7003F16A2818}"/>
            </a:ext>
          </a:extLst>
        </xdr:cNvPr>
        <xdr:cNvSpPr txBox="1"/>
      </xdr:nvSpPr>
      <xdr:spPr>
        <a:xfrm>
          <a:off x="1998980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686728F6-2971-4B05-A4A9-716CCED130E1}"/>
            </a:ext>
          </a:extLst>
        </xdr:cNvPr>
        <xdr:cNvCxnSpPr/>
      </xdr:nvCxnSpPr>
      <xdr:spPr>
        <a:xfrm>
          <a:off x="1988185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4C1B1FC-9EB3-42EC-A8FB-0C6819EB65BD}"/>
            </a:ext>
          </a:extLst>
        </xdr:cNvPr>
        <xdr:cNvSpPr txBox="1"/>
      </xdr:nvSpPr>
      <xdr:spPr>
        <a:xfrm>
          <a:off x="199898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33E2C1EA-3765-4D6A-8DD4-7DC7E77B337A}"/>
            </a:ext>
          </a:extLst>
        </xdr:cNvPr>
        <xdr:cNvSpPr/>
      </xdr:nvSpPr>
      <xdr:spPr>
        <a:xfrm>
          <a:off x="199009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75148495-9A43-49E3-855C-EFFA3268E89E}"/>
            </a:ext>
          </a:extLst>
        </xdr:cNvPr>
        <xdr:cNvSpPr/>
      </xdr:nvSpPr>
      <xdr:spPr>
        <a:xfrm>
          <a:off x="19157950" y="6612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EB31DE1-E512-4CCF-BF1C-AE30EA42C679}"/>
            </a:ext>
          </a:extLst>
        </xdr:cNvPr>
        <xdr:cNvSpPr/>
      </xdr:nvSpPr>
      <xdr:spPr>
        <a:xfrm>
          <a:off x="18345150" y="660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246D0EF4-CC26-450F-A0C4-D51C6A7EA7AE}"/>
            </a:ext>
          </a:extLst>
        </xdr:cNvPr>
        <xdr:cNvSpPr/>
      </xdr:nvSpPr>
      <xdr:spPr>
        <a:xfrm>
          <a:off x="175514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D1C4A068-AF62-4C07-893A-517662A165A4}"/>
            </a:ext>
          </a:extLst>
        </xdr:cNvPr>
        <xdr:cNvSpPr/>
      </xdr:nvSpPr>
      <xdr:spPr>
        <a:xfrm>
          <a:off x="16757650" y="6609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96DA524-8445-40A1-98EB-F3C99C862796}"/>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9AAD875-DF58-472F-8986-DA622EA52AB8}"/>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4BB850E-77CA-4E02-91AD-868FAA3DCEB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A5A63F6-F4AD-4BDD-A623-12A6F39B2BD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ED6B3BE-EE04-4E95-B35C-F1BA2BBD809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92" name="楕円 491">
          <a:extLst>
            <a:ext uri="{FF2B5EF4-FFF2-40B4-BE49-F238E27FC236}">
              <a16:creationId xmlns:a16="http://schemas.microsoft.com/office/drawing/2014/main" id="{494F13F1-AD94-49D3-B9B1-005CA9C42942}"/>
            </a:ext>
          </a:extLst>
        </xdr:cNvPr>
        <xdr:cNvSpPr/>
      </xdr:nvSpPr>
      <xdr:spPr>
        <a:xfrm>
          <a:off x="1990090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3B75245-92BF-4B7A-8095-6048937E9CC2}"/>
            </a:ext>
          </a:extLst>
        </xdr:cNvPr>
        <xdr:cNvSpPr txBox="1"/>
      </xdr:nvSpPr>
      <xdr:spPr>
        <a:xfrm>
          <a:off x="199898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143510</xdr:rowOff>
    </xdr:from>
    <xdr:to>
      <xdr:col>112</xdr:col>
      <xdr:colOff>38100</xdr:colOff>
      <xdr:row>39</xdr:row>
      <xdr:rowOff>73660</xdr:rowOff>
    </xdr:to>
    <xdr:sp macro="" textlink="">
      <xdr:nvSpPr>
        <xdr:cNvPr id="494" name="楕円 493">
          <a:extLst>
            <a:ext uri="{FF2B5EF4-FFF2-40B4-BE49-F238E27FC236}">
              <a16:creationId xmlns:a16="http://schemas.microsoft.com/office/drawing/2014/main" id="{56834E09-BFCB-4D50-8CAA-3939521932AA}"/>
            </a:ext>
          </a:extLst>
        </xdr:cNvPr>
        <xdr:cNvSpPr/>
      </xdr:nvSpPr>
      <xdr:spPr>
        <a:xfrm>
          <a:off x="19157950" y="6423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22860</xdr:rowOff>
    </xdr:to>
    <xdr:cxnSp macro="">
      <xdr:nvCxnSpPr>
        <xdr:cNvPr id="495" name="直線コネクタ 494">
          <a:extLst>
            <a:ext uri="{FF2B5EF4-FFF2-40B4-BE49-F238E27FC236}">
              <a16:creationId xmlns:a16="http://schemas.microsoft.com/office/drawing/2014/main" id="{40FBAB19-89D8-4223-86D4-9695BBD07857}"/>
            </a:ext>
          </a:extLst>
        </xdr:cNvPr>
        <xdr:cNvCxnSpPr/>
      </xdr:nvCxnSpPr>
      <xdr:spPr>
        <a:xfrm flipV="1">
          <a:off x="19202400" y="646430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496" name="楕円 495">
          <a:extLst>
            <a:ext uri="{FF2B5EF4-FFF2-40B4-BE49-F238E27FC236}">
              <a16:creationId xmlns:a16="http://schemas.microsoft.com/office/drawing/2014/main" id="{6BF0E6D2-8A70-4A77-89A8-91A2262C6217}"/>
            </a:ext>
          </a:extLst>
        </xdr:cNvPr>
        <xdr:cNvSpPr/>
      </xdr:nvSpPr>
      <xdr:spPr>
        <a:xfrm>
          <a:off x="1834515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39</xdr:row>
      <xdr:rowOff>22860</xdr:rowOff>
    </xdr:to>
    <xdr:cxnSp macro="">
      <xdr:nvCxnSpPr>
        <xdr:cNvPr id="497" name="直線コネクタ 496">
          <a:extLst>
            <a:ext uri="{FF2B5EF4-FFF2-40B4-BE49-F238E27FC236}">
              <a16:creationId xmlns:a16="http://schemas.microsoft.com/office/drawing/2014/main" id="{D10A9BE7-9B1B-49AD-BDB1-812577B3E4FA}"/>
            </a:ext>
          </a:extLst>
        </xdr:cNvPr>
        <xdr:cNvCxnSpPr/>
      </xdr:nvCxnSpPr>
      <xdr:spPr>
        <a:xfrm>
          <a:off x="18395950" y="6424930"/>
          <a:ext cx="8064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498" name="楕円 497">
          <a:extLst>
            <a:ext uri="{FF2B5EF4-FFF2-40B4-BE49-F238E27FC236}">
              <a16:creationId xmlns:a16="http://schemas.microsoft.com/office/drawing/2014/main" id="{9D693F76-DD68-4585-AF20-528513C20178}"/>
            </a:ext>
          </a:extLst>
        </xdr:cNvPr>
        <xdr:cNvSpPr/>
      </xdr:nvSpPr>
      <xdr:spPr>
        <a:xfrm>
          <a:off x="17551400" y="627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144780</xdr:rowOff>
    </xdr:to>
    <xdr:cxnSp macro="">
      <xdr:nvCxnSpPr>
        <xdr:cNvPr id="499" name="直線コネクタ 498">
          <a:extLst>
            <a:ext uri="{FF2B5EF4-FFF2-40B4-BE49-F238E27FC236}">
              <a16:creationId xmlns:a16="http://schemas.microsoft.com/office/drawing/2014/main" id="{AF08CDD0-0691-4C19-AEF3-D272884849DB}"/>
            </a:ext>
          </a:extLst>
        </xdr:cNvPr>
        <xdr:cNvCxnSpPr/>
      </xdr:nvCxnSpPr>
      <xdr:spPr>
        <a:xfrm>
          <a:off x="17602200" y="6318250"/>
          <a:ext cx="79375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00" name="楕円 499">
          <a:extLst>
            <a:ext uri="{FF2B5EF4-FFF2-40B4-BE49-F238E27FC236}">
              <a16:creationId xmlns:a16="http://schemas.microsoft.com/office/drawing/2014/main" id="{D6B0DAD7-5350-4796-94A4-90C0F6A8279D}"/>
            </a:ext>
          </a:extLst>
        </xdr:cNvPr>
        <xdr:cNvSpPr/>
      </xdr:nvSpPr>
      <xdr:spPr>
        <a:xfrm>
          <a:off x="16757650" y="6404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38100</xdr:rowOff>
    </xdr:from>
    <xdr:to>
      <xdr:col>102</xdr:col>
      <xdr:colOff>114300</xdr:colOff>
      <xdr:row>39</xdr:row>
      <xdr:rowOff>3810</xdr:rowOff>
    </xdr:to>
    <xdr:cxnSp macro="">
      <xdr:nvCxnSpPr>
        <xdr:cNvPr id="501" name="直線コネクタ 500">
          <a:extLst>
            <a:ext uri="{FF2B5EF4-FFF2-40B4-BE49-F238E27FC236}">
              <a16:creationId xmlns:a16="http://schemas.microsoft.com/office/drawing/2014/main" id="{0DF15C19-006C-41A4-A79F-71E9A434B026}"/>
            </a:ext>
          </a:extLst>
        </xdr:cNvPr>
        <xdr:cNvCxnSpPr/>
      </xdr:nvCxnSpPr>
      <xdr:spPr>
        <a:xfrm flipV="1">
          <a:off x="16802100" y="6318250"/>
          <a:ext cx="8001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0D271A7-0EBA-4A39-A6EA-9FBB3BA7F0FE}"/>
            </a:ext>
          </a:extLst>
        </xdr:cNvPr>
        <xdr:cNvSpPr txBox="1"/>
      </xdr:nvSpPr>
      <xdr:spPr>
        <a:xfrm>
          <a:off x="189802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517D5DD-9258-45EF-8237-CBB431D41059}"/>
            </a:ext>
          </a:extLst>
        </xdr:cNvPr>
        <xdr:cNvSpPr txBox="1"/>
      </xdr:nvSpPr>
      <xdr:spPr>
        <a:xfrm>
          <a:off x="181801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3121874-CDC2-4E8A-BED7-5C358A464D43}"/>
            </a:ext>
          </a:extLst>
        </xdr:cNvPr>
        <xdr:cNvSpPr txBox="1"/>
      </xdr:nvSpPr>
      <xdr:spPr>
        <a:xfrm>
          <a:off x="1738637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E02C052-2E2F-4694-B797-68FB8C2DE3FB}"/>
            </a:ext>
          </a:extLst>
        </xdr:cNvPr>
        <xdr:cNvSpPr txBox="1"/>
      </xdr:nvSpPr>
      <xdr:spPr>
        <a:xfrm>
          <a:off x="165926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90187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B296AE3-DF88-4C1E-A60B-E597283FAEB4}"/>
            </a:ext>
          </a:extLst>
        </xdr:cNvPr>
        <xdr:cNvSpPr txBox="1"/>
      </xdr:nvSpPr>
      <xdr:spPr>
        <a:xfrm>
          <a:off x="189802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4B47B36-DD2B-4A83-BFE6-611BDD958F31}"/>
            </a:ext>
          </a:extLst>
        </xdr:cNvPr>
        <xdr:cNvSpPr txBox="1"/>
      </xdr:nvSpPr>
      <xdr:spPr>
        <a:xfrm>
          <a:off x="18180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60C6B7DC-F9C1-4771-9275-09FB24B8847A}"/>
            </a:ext>
          </a:extLst>
        </xdr:cNvPr>
        <xdr:cNvSpPr txBox="1"/>
      </xdr:nvSpPr>
      <xdr:spPr>
        <a:xfrm>
          <a:off x="17386377"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FE4E7F9-DDB4-4E60-B7A0-D2D2A57ED8E4}"/>
            </a:ext>
          </a:extLst>
        </xdr:cNvPr>
        <xdr:cNvSpPr txBox="1"/>
      </xdr:nvSpPr>
      <xdr:spPr>
        <a:xfrm>
          <a:off x="165926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20F00DC-B02F-43E2-90C9-7659D59949D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F3A1C5D-CE99-428F-865E-0F039A9C714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49EC2E5-B74E-459B-B922-313DB4B8621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4286C45-C5D2-4805-8152-7BEFFA01A9E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FB611A8-E87F-4528-AAC3-67E35C5957A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8453C84-8FC2-4DFD-AF03-DA4BFC434F8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5206685-2B3E-4EF2-9C5D-8228ACF5272A}"/>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CB1341B-311F-4485-A690-6AAFA4353BE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7B87733-E085-482E-BEE2-41E169BFD63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7542DE8-78FE-42D7-A782-BF1E8A233EC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11EBB9F9-C02F-4D6F-8F46-56C77286245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7A4CE781-D764-4B44-A723-372A686DB5E2}"/>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8485E695-2A9E-4826-87A5-F7A4A27FFCE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392DE26D-5A7D-4208-8C52-C408018B13E8}"/>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B86C249-D0E8-4CB8-8D44-79FB10F9FA31}"/>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4C25521-0A33-486A-9788-C62F2A8C4349}"/>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5B155F53-63DF-4A92-863C-2D137608F41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649779AF-4120-4826-8C06-25665A456ACF}"/>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181B98AE-5F3D-4014-ACD3-6A42CEC2191C}"/>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44B42F5-2B74-4CD8-919B-D687E55F740E}"/>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DD980A5-6EC5-48C4-B2A0-2FF9C3817326}"/>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28B2860-9557-49BB-845D-CAE216622CD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7EB71B22-B0E1-437C-A60C-2C4283A765C8}"/>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9C6E79C-A4ED-4487-B5F0-2C3B1F3B527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3C3A28FC-65B1-4304-974B-3C7E4CD8CFD3}"/>
            </a:ext>
          </a:extLst>
        </xdr:cNvPr>
        <xdr:cNvCxnSpPr/>
      </xdr:nvCxnSpPr>
      <xdr:spPr>
        <a:xfrm flipV="1">
          <a:off x="14699614" y="9404350"/>
          <a:ext cx="0" cy="111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6A5F03A-1FB5-43FC-8A38-653FD01670F4}"/>
            </a:ext>
          </a:extLst>
        </xdr:cNvPr>
        <xdr:cNvSpPr txBox="1"/>
      </xdr:nvSpPr>
      <xdr:spPr>
        <a:xfrm>
          <a:off x="14738350" y="1052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318419FA-DE01-480B-B9B4-E48C2FDF0B88}"/>
            </a:ext>
          </a:extLst>
        </xdr:cNvPr>
        <xdr:cNvCxnSpPr/>
      </xdr:nvCxnSpPr>
      <xdr:spPr>
        <a:xfrm>
          <a:off x="14611350" y="10523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E263E3C-FCA9-44E4-B1E1-DAC53BD72078}"/>
            </a:ext>
          </a:extLst>
        </xdr:cNvPr>
        <xdr:cNvSpPr txBox="1"/>
      </xdr:nvSpPr>
      <xdr:spPr>
        <a:xfrm>
          <a:off x="1473835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F5332126-A5FB-4E59-B11C-534DC3552271}"/>
            </a:ext>
          </a:extLst>
        </xdr:cNvPr>
        <xdr:cNvCxnSpPr/>
      </xdr:nvCxnSpPr>
      <xdr:spPr>
        <a:xfrm>
          <a:off x="14611350" y="9404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5AECBF5A-7BCC-4033-A062-35DFC44D4560}"/>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BB75942A-7E37-47AA-BD7F-8BDC07EC827E}"/>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AD212F47-8F31-4477-AB38-17452D8428B8}"/>
            </a:ext>
          </a:extLst>
        </xdr:cNvPr>
        <xdr:cNvSpPr/>
      </xdr:nvSpPr>
      <xdr:spPr>
        <a:xfrm>
          <a:off x="1388745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D0F07FBE-BDC5-4F00-A71A-85C1E0F840E2}"/>
            </a:ext>
          </a:extLst>
        </xdr:cNvPr>
        <xdr:cNvSpPr/>
      </xdr:nvSpPr>
      <xdr:spPr>
        <a:xfrm>
          <a:off x="1309370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3996BC51-C328-4ED4-9325-326533A7D35F}"/>
            </a:ext>
          </a:extLst>
        </xdr:cNvPr>
        <xdr:cNvSpPr/>
      </xdr:nvSpPr>
      <xdr:spPr>
        <a:xfrm>
          <a:off x="12299950" y="9960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AF9960A3-D72B-4D52-97B4-DB142A369BB9}"/>
            </a:ext>
          </a:extLst>
        </xdr:cNvPr>
        <xdr:cNvSpPr/>
      </xdr:nvSpPr>
      <xdr:spPr>
        <a:xfrm>
          <a:off x="11487150" y="995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80E8C4D-E4F7-41B5-88CE-9632C358F47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DF80C8F-416A-42F9-9325-89318C91C78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8774274-24FF-4496-B9AE-C6A0E9FEDE8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DA241B4-0EF2-465F-9684-449C56B80A2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CBE4D78-0697-41BD-BF7E-8AA5766CBBF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xdr:rowOff>
    </xdr:from>
    <xdr:to>
      <xdr:col>85</xdr:col>
      <xdr:colOff>177800</xdr:colOff>
      <xdr:row>58</xdr:row>
      <xdr:rowOff>109855</xdr:rowOff>
    </xdr:to>
    <xdr:sp macro="" textlink="">
      <xdr:nvSpPr>
        <xdr:cNvPr id="550" name="楕円 549">
          <a:extLst>
            <a:ext uri="{FF2B5EF4-FFF2-40B4-BE49-F238E27FC236}">
              <a16:creationId xmlns:a16="http://schemas.microsoft.com/office/drawing/2014/main" id="{46C661FB-99BE-40B6-8743-A47F64DCF4E6}"/>
            </a:ext>
          </a:extLst>
        </xdr:cNvPr>
        <xdr:cNvSpPr/>
      </xdr:nvSpPr>
      <xdr:spPr>
        <a:xfrm>
          <a:off x="14649450" y="9590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31132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BD82EBA-6AAD-470F-983A-EAD61F8F4500}"/>
            </a:ext>
          </a:extLst>
        </xdr:cNvPr>
        <xdr:cNvSpPr txBox="1"/>
      </xdr:nvSpPr>
      <xdr:spPr>
        <a:xfrm>
          <a:off x="14738350" y="944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552" name="楕円 551">
          <a:extLst>
            <a:ext uri="{FF2B5EF4-FFF2-40B4-BE49-F238E27FC236}">
              <a16:creationId xmlns:a16="http://schemas.microsoft.com/office/drawing/2014/main" id="{09A6E796-123B-4A18-8591-AF62E97AA41B}"/>
            </a:ext>
          </a:extLst>
        </xdr:cNvPr>
        <xdr:cNvSpPr/>
      </xdr:nvSpPr>
      <xdr:spPr>
        <a:xfrm>
          <a:off x="13887450" y="9552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xdr:rowOff>
    </xdr:from>
    <xdr:to>
      <xdr:col>85</xdr:col>
      <xdr:colOff>127000</xdr:colOff>
      <xdr:row>58</xdr:row>
      <xdr:rowOff>59055</xdr:rowOff>
    </xdr:to>
    <xdr:cxnSp macro="">
      <xdr:nvCxnSpPr>
        <xdr:cNvPr id="553" name="直線コネクタ 552">
          <a:extLst>
            <a:ext uri="{FF2B5EF4-FFF2-40B4-BE49-F238E27FC236}">
              <a16:creationId xmlns:a16="http://schemas.microsoft.com/office/drawing/2014/main" id="{AA77A481-BF37-48A7-B1A1-B0780C3EE197}"/>
            </a:ext>
          </a:extLst>
        </xdr:cNvPr>
        <xdr:cNvCxnSpPr/>
      </xdr:nvCxnSpPr>
      <xdr:spPr>
        <a:xfrm>
          <a:off x="13938250" y="959739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151130</xdr:rowOff>
    </xdr:from>
    <xdr:to>
      <xdr:col>76</xdr:col>
      <xdr:colOff>165100</xdr:colOff>
      <xdr:row>58</xdr:row>
      <xdr:rowOff>81280</xdr:rowOff>
    </xdr:to>
    <xdr:sp macro="" textlink="">
      <xdr:nvSpPr>
        <xdr:cNvPr id="554" name="楕円 553">
          <a:extLst>
            <a:ext uri="{FF2B5EF4-FFF2-40B4-BE49-F238E27FC236}">
              <a16:creationId xmlns:a16="http://schemas.microsoft.com/office/drawing/2014/main" id="{DF0D42FF-C8D1-48C3-9525-89689730FBAB}"/>
            </a:ext>
          </a:extLst>
        </xdr:cNvPr>
        <xdr:cNvSpPr/>
      </xdr:nvSpPr>
      <xdr:spPr>
        <a:xfrm>
          <a:off x="13093700" y="956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xdr:rowOff>
    </xdr:from>
    <xdr:to>
      <xdr:col>81</xdr:col>
      <xdr:colOff>50800</xdr:colOff>
      <xdr:row>58</xdr:row>
      <xdr:rowOff>30480</xdr:rowOff>
    </xdr:to>
    <xdr:cxnSp macro="">
      <xdr:nvCxnSpPr>
        <xdr:cNvPr id="555" name="直線コネクタ 554">
          <a:extLst>
            <a:ext uri="{FF2B5EF4-FFF2-40B4-BE49-F238E27FC236}">
              <a16:creationId xmlns:a16="http://schemas.microsoft.com/office/drawing/2014/main" id="{C5831620-9453-41AC-A4B8-E79C4A34FB35}"/>
            </a:ext>
          </a:extLst>
        </xdr:cNvPr>
        <xdr:cNvCxnSpPr/>
      </xdr:nvCxnSpPr>
      <xdr:spPr>
        <a:xfrm flipV="1">
          <a:off x="13144500" y="959739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107315</xdr:rowOff>
    </xdr:from>
    <xdr:to>
      <xdr:col>72</xdr:col>
      <xdr:colOff>38100</xdr:colOff>
      <xdr:row>58</xdr:row>
      <xdr:rowOff>37465</xdr:rowOff>
    </xdr:to>
    <xdr:sp macro="" textlink="">
      <xdr:nvSpPr>
        <xdr:cNvPr id="556" name="楕円 555">
          <a:extLst>
            <a:ext uri="{FF2B5EF4-FFF2-40B4-BE49-F238E27FC236}">
              <a16:creationId xmlns:a16="http://schemas.microsoft.com/office/drawing/2014/main" id="{8CB79ACD-5E62-43C3-AC09-C62FF143BF2D}"/>
            </a:ext>
          </a:extLst>
        </xdr:cNvPr>
        <xdr:cNvSpPr/>
      </xdr:nvSpPr>
      <xdr:spPr>
        <a:xfrm>
          <a:off x="12299950" y="9524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158115</xdr:rowOff>
    </xdr:from>
    <xdr:to>
      <xdr:col>76</xdr:col>
      <xdr:colOff>114300</xdr:colOff>
      <xdr:row>58</xdr:row>
      <xdr:rowOff>30480</xdr:rowOff>
    </xdr:to>
    <xdr:cxnSp macro="">
      <xdr:nvCxnSpPr>
        <xdr:cNvPr id="557" name="直線コネクタ 556">
          <a:extLst>
            <a:ext uri="{FF2B5EF4-FFF2-40B4-BE49-F238E27FC236}">
              <a16:creationId xmlns:a16="http://schemas.microsoft.com/office/drawing/2014/main" id="{28242573-304E-4E55-9B49-C5D9900B49E5}"/>
            </a:ext>
          </a:extLst>
        </xdr:cNvPr>
        <xdr:cNvCxnSpPr/>
      </xdr:nvCxnSpPr>
      <xdr:spPr>
        <a:xfrm>
          <a:off x="12344400" y="9575165"/>
          <a:ext cx="8001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8" name="楕円 557">
          <a:extLst>
            <a:ext uri="{FF2B5EF4-FFF2-40B4-BE49-F238E27FC236}">
              <a16:creationId xmlns:a16="http://schemas.microsoft.com/office/drawing/2014/main" id="{1359A49B-AEF3-48DD-9A6F-9C74994FCB68}"/>
            </a:ext>
          </a:extLst>
        </xdr:cNvPr>
        <xdr:cNvSpPr/>
      </xdr:nvSpPr>
      <xdr:spPr>
        <a:xfrm>
          <a:off x="1148715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59</xdr:row>
      <xdr:rowOff>57150</xdr:rowOff>
    </xdr:to>
    <xdr:cxnSp macro="">
      <xdr:nvCxnSpPr>
        <xdr:cNvPr id="559" name="直線コネクタ 558">
          <a:extLst>
            <a:ext uri="{FF2B5EF4-FFF2-40B4-BE49-F238E27FC236}">
              <a16:creationId xmlns:a16="http://schemas.microsoft.com/office/drawing/2014/main" id="{E3B3E078-55B5-4BA9-B34F-A7595282478B}"/>
            </a:ext>
          </a:extLst>
        </xdr:cNvPr>
        <xdr:cNvCxnSpPr/>
      </xdr:nvCxnSpPr>
      <xdr:spPr>
        <a:xfrm flipV="1">
          <a:off x="11537950" y="9575165"/>
          <a:ext cx="80645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74C51CA4-D79E-4965-9F10-6775D13A913B}"/>
            </a:ext>
          </a:extLst>
        </xdr:cNvPr>
        <xdr:cNvSpPr txBox="1"/>
      </xdr:nvSpPr>
      <xdr:spPr>
        <a:xfrm>
          <a:off x="13742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23A1B8AB-C9F7-4DE9-BDF0-5E0B68229441}"/>
            </a:ext>
          </a:extLst>
        </xdr:cNvPr>
        <xdr:cNvSpPr txBox="1"/>
      </xdr:nvSpPr>
      <xdr:spPr>
        <a:xfrm>
          <a:off x="1296099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1C8FCDC7-5200-4946-BFAF-806EA4F75CE4}"/>
            </a:ext>
          </a:extLst>
        </xdr:cNvPr>
        <xdr:cNvSpPr txBox="1"/>
      </xdr:nvSpPr>
      <xdr:spPr>
        <a:xfrm>
          <a:off x="121672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FBE94F21-3EAB-439F-97A6-485C71DCEABC}"/>
            </a:ext>
          </a:extLst>
        </xdr:cNvPr>
        <xdr:cNvSpPr txBox="1"/>
      </xdr:nvSpPr>
      <xdr:spPr>
        <a:xfrm>
          <a:off x="113544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564" name="n_1mainValue【学校施設】&#10;有形固定資産減価償却率">
          <a:extLst>
            <a:ext uri="{FF2B5EF4-FFF2-40B4-BE49-F238E27FC236}">
              <a16:creationId xmlns:a16="http://schemas.microsoft.com/office/drawing/2014/main" id="{55204C32-1F28-4C66-951D-FC488B05FEF4}"/>
            </a:ext>
          </a:extLst>
        </xdr:cNvPr>
        <xdr:cNvSpPr txBox="1"/>
      </xdr:nvSpPr>
      <xdr:spPr>
        <a:xfrm>
          <a:off x="13742044" y="933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97807</xdr:rowOff>
    </xdr:from>
    <xdr:ext cx="405111" cy="259045"/>
    <xdr:sp macro="" textlink="">
      <xdr:nvSpPr>
        <xdr:cNvPr id="565" name="n_2mainValue【学校施設】&#10;有形固定資産減価償却率">
          <a:extLst>
            <a:ext uri="{FF2B5EF4-FFF2-40B4-BE49-F238E27FC236}">
              <a16:creationId xmlns:a16="http://schemas.microsoft.com/office/drawing/2014/main" id="{96D83DC8-674D-47B4-8C5E-DEC597E84D2A}"/>
            </a:ext>
          </a:extLst>
        </xdr:cNvPr>
        <xdr:cNvSpPr txBox="1"/>
      </xdr:nvSpPr>
      <xdr:spPr>
        <a:xfrm>
          <a:off x="12960994"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53992</xdr:rowOff>
    </xdr:from>
    <xdr:ext cx="405111" cy="259045"/>
    <xdr:sp macro="" textlink="">
      <xdr:nvSpPr>
        <xdr:cNvPr id="566" name="n_3mainValue【学校施設】&#10;有形固定資産減価償却率">
          <a:extLst>
            <a:ext uri="{FF2B5EF4-FFF2-40B4-BE49-F238E27FC236}">
              <a16:creationId xmlns:a16="http://schemas.microsoft.com/office/drawing/2014/main" id="{6F9C6D36-5B49-4919-BBCB-CE467B0F5419}"/>
            </a:ext>
          </a:extLst>
        </xdr:cNvPr>
        <xdr:cNvSpPr txBox="1"/>
      </xdr:nvSpPr>
      <xdr:spPr>
        <a:xfrm>
          <a:off x="12167244" y="930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67" name="n_4mainValue【学校施設】&#10;有形固定資産減価償却率">
          <a:extLst>
            <a:ext uri="{FF2B5EF4-FFF2-40B4-BE49-F238E27FC236}">
              <a16:creationId xmlns:a16="http://schemas.microsoft.com/office/drawing/2014/main" id="{DBCAAB99-2649-42C8-8545-75A094DC1CEA}"/>
            </a:ext>
          </a:extLst>
        </xdr:cNvPr>
        <xdr:cNvSpPr txBox="1"/>
      </xdr:nvSpPr>
      <xdr:spPr>
        <a:xfrm>
          <a:off x="1135444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2B717F6-3C54-4108-90DE-2F463BC90A3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0F663BA-5C05-42A3-9C36-AE3944F98C5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F1EE476A-3AC2-4A04-958B-6E138A2B3D1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2636652-0DE7-4520-8C2E-C93EC1AFE74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5D8C0A66-6232-4A0F-9E09-76F41B158AB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0B74FEC-0BB5-45B8-AED1-0E96810F2B6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EE26783-77EE-4EA3-B38D-76884C370D2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6B9F64B3-A303-4E78-9BE1-0AA4054DA644}"/>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B14D754-F216-47E0-A10B-20D3258B95A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A8B15FB-ED46-47EC-9D27-78826EB4196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A198E3E0-FA82-4BD0-AE45-D905A14E304A}"/>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19E26FC4-FAA5-4C52-9738-FC80A272B797}"/>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B321D5FC-F41A-4C13-B44B-9DC0C5DC2EA9}"/>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ECE9C365-04D1-4A3E-BCFF-166F4F09DCB3}"/>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F4E12FA-A43D-455F-B3F1-2673D48BA5D9}"/>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FA879AED-E700-46AB-A03F-BCB40A2EBFE4}"/>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55B30D1F-F8BD-4955-BD6C-0FDE07F2A638}"/>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09B68F6-5667-4602-A76E-65FB4DC85CA9}"/>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3C1E14CD-FB04-4B19-99BC-A8AD406D1FE6}"/>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412442D-F4BE-4FE3-9D41-867C54B5088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89A5D0C6-D3CE-44AB-AD80-3507D5EF0D3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107F5351-D894-4F90-BD77-C66CFCBFD9C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A2D809E2-6D27-458D-A3CD-8859FA24856E}"/>
            </a:ext>
          </a:extLst>
        </xdr:cNvPr>
        <xdr:cNvCxnSpPr/>
      </xdr:nvCxnSpPr>
      <xdr:spPr>
        <a:xfrm flipV="1">
          <a:off x="19951064" y="9166860"/>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B88CA6EA-D64F-4E44-AB38-E802DF446DE2}"/>
            </a:ext>
          </a:extLst>
        </xdr:cNvPr>
        <xdr:cNvSpPr txBox="1"/>
      </xdr:nvSpPr>
      <xdr:spPr>
        <a:xfrm>
          <a:off x="19989800" y="1067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1443457D-DD58-4437-B2C8-EC007E62DB2C}"/>
            </a:ext>
          </a:extLst>
        </xdr:cNvPr>
        <xdr:cNvCxnSpPr/>
      </xdr:nvCxnSpPr>
      <xdr:spPr>
        <a:xfrm>
          <a:off x="19881850" y="10671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B305D675-094E-4F14-99D8-4D5585229809}"/>
            </a:ext>
          </a:extLst>
        </xdr:cNvPr>
        <xdr:cNvSpPr txBox="1"/>
      </xdr:nvSpPr>
      <xdr:spPr>
        <a:xfrm>
          <a:off x="19989800" y="894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434F0DE2-7014-463C-9C42-C72D3C27054F}"/>
            </a:ext>
          </a:extLst>
        </xdr:cNvPr>
        <xdr:cNvCxnSpPr/>
      </xdr:nvCxnSpPr>
      <xdr:spPr>
        <a:xfrm>
          <a:off x="198818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FD5CBFD4-33D6-4411-AE3B-80D143E0DC31}"/>
            </a:ext>
          </a:extLst>
        </xdr:cNvPr>
        <xdr:cNvSpPr txBox="1"/>
      </xdr:nvSpPr>
      <xdr:spPr>
        <a:xfrm>
          <a:off x="19989800" y="1018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B643C7E7-A1F8-4916-A260-D0708694B6AD}"/>
            </a:ext>
          </a:extLst>
        </xdr:cNvPr>
        <xdr:cNvSpPr/>
      </xdr:nvSpPr>
      <xdr:spPr>
        <a:xfrm>
          <a:off x="19900900" y="10328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972F590D-336C-40B5-8C55-4257229B1F6E}"/>
            </a:ext>
          </a:extLst>
        </xdr:cNvPr>
        <xdr:cNvSpPr/>
      </xdr:nvSpPr>
      <xdr:spPr>
        <a:xfrm>
          <a:off x="19157950" y="103375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EA07B80E-52EE-42BF-8668-C2028DDA61C1}"/>
            </a:ext>
          </a:extLst>
        </xdr:cNvPr>
        <xdr:cNvSpPr/>
      </xdr:nvSpPr>
      <xdr:spPr>
        <a:xfrm>
          <a:off x="18345150" y="10338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44FDE451-1633-4EAA-8D6E-FF7557694DBD}"/>
            </a:ext>
          </a:extLst>
        </xdr:cNvPr>
        <xdr:cNvSpPr/>
      </xdr:nvSpPr>
      <xdr:spPr>
        <a:xfrm>
          <a:off x="17551400" y="10329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8387F352-ECA5-4492-B59E-44C437415314}"/>
            </a:ext>
          </a:extLst>
        </xdr:cNvPr>
        <xdr:cNvSpPr/>
      </xdr:nvSpPr>
      <xdr:spPr>
        <a:xfrm>
          <a:off x="16757650" y="103348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C018A3A-0E55-4A52-81F7-66536F91ECA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BD206DE-271E-4A1D-8AB9-E2E1C6EC986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E124CF-086F-4C60-81F8-3D9CA09819C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82010C9-96B5-4E08-AEB2-DBA609F7462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353B4A9-516C-4F41-9B35-74B61FBA358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57556</xdr:rowOff>
    </xdr:from>
    <xdr:to>
      <xdr:col>116</xdr:col>
      <xdr:colOff>114300</xdr:colOff>
      <xdr:row>63</xdr:row>
      <xdr:rowOff>159156</xdr:rowOff>
    </xdr:to>
    <xdr:sp macro="" textlink="">
      <xdr:nvSpPr>
        <xdr:cNvPr id="606" name="楕円 605">
          <a:extLst>
            <a:ext uri="{FF2B5EF4-FFF2-40B4-BE49-F238E27FC236}">
              <a16:creationId xmlns:a16="http://schemas.microsoft.com/office/drawing/2014/main" id="{1A6B7205-B021-4579-A574-C85318FB4F4D}"/>
            </a:ext>
          </a:extLst>
        </xdr:cNvPr>
        <xdr:cNvSpPr/>
      </xdr:nvSpPr>
      <xdr:spPr>
        <a:xfrm>
          <a:off x="19900900" y="104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35983</xdr:rowOff>
    </xdr:from>
    <xdr:ext cx="469744" cy="259045"/>
    <xdr:sp macro="" textlink="">
      <xdr:nvSpPr>
        <xdr:cNvPr id="607" name="【学校施設】&#10;一人当たり面積該当値テキスト">
          <a:extLst>
            <a:ext uri="{FF2B5EF4-FFF2-40B4-BE49-F238E27FC236}">
              <a16:creationId xmlns:a16="http://schemas.microsoft.com/office/drawing/2014/main" id="{E2BC507B-4F30-4E07-95BE-0FD67942D362}"/>
            </a:ext>
          </a:extLst>
        </xdr:cNvPr>
        <xdr:cNvSpPr txBox="1"/>
      </xdr:nvSpPr>
      <xdr:spPr>
        <a:xfrm>
          <a:off x="19989800" y="104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60757</xdr:rowOff>
    </xdr:from>
    <xdr:to>
      <xdr:col>112</xdr:col>
      <xdr:colOff>38100</xdr:colOff>
      <xdr:row>63</xdr:row>
      <xdr:rowOff>162357</xdr:rowOff>
    </xdr:to>
    <xdr:sp macro="" textlink="">
      <xdr:nvSpPr>
        <xdr:cNvPr id="608" name="楕円 607">
          <a:extLst>
            <a:ext uri="{FF2B5EF4-FFF2-40B4-BE49-F238E27FC236}">
              <a16:creationId xmlns:a16="http://schemas.microsoft.com/office/drawing/2014/main" id="{04F44C5D-5F32-444A-BAF3-A228B086AE40}"/>
            </a:ext>
          </a:extLst>
        </xdr:cNvPr>
        <xdr:cNvSpPr/>
      </xdr:nvSpPr>
      <xdr:spPr>
        <a:xfrm>
          <a:off x="19157950" y="10468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108356</xdr:rowOff>
    </xdr:from>
    <xdr:to>
      <xdr:col>116</xdr:col>
      <xdr:colOff>63500</xdr:colOff>
      <xdr:row>63</xdr:row>
      <xdr:rowOff>111557</xdr:rowOff>
    </xdr:to>
    <xdr:cxnSp macro="">
      <xdr:nvCxnSpPr>
        <xdr:cNvPr id="609" name="直線コネクタ 608">
          <a:extLst>
            <a:ext uri="{FF2B5EF4-FFF2-40B4-BE49-F238E27FC236}">
              <a16:creationId xmlns:a16="http://schemas.microsoft.com/office/drawing/2014/main" id="{4E67CAF7-901D-4E34-8F86-4F3DFBE205F9}"/>
            </a:ext>
          </a:extLst>
        </xdr:cNvPr>
        <xdr:cNvCxnSpPr/>
      </xdr:nvCxnSpPr>
      <xdr:spPr>
        <a:xfrm flipV="1">
          <a:off x="19202400" y="10516006"/>
          <a:ext cx="7493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121565</xdr:rowOff>
    </xdr:from>
    <xdr:to>
      <xdr:col>107</xdr:col>
      <xdr:colOff>101600</xdr:colOff>
      <xdr:row>64</xdr:row>
      <xdr:rowOff>51715</xdr:rowOff>
    </xdr:to>
    <xdr:sp macro="" textlink="">
      <xdr:nvSpPr>
        <xdr:cNvPr id="610" name="楕円 609">
          <a:extLst>
            <a:ext uri="{FF2B5EF4-FFF2-40B4-BE49-F238E27FC236}">
              <a16:creationId xmlns:a16="http://schemas.microsoft.com/office/drawing/2014/main" id="{AD880F7A-A8E5-4B21-9D6C-BB6A3BC92AA1}"/>
            </a:ext>
          </a:extLst>
        </xdr:cNvPr>
        <xdr:cNvSpPr/>
      </xdr:nvSpPr>
      <xdr:spPr>
        <a:xfrm>
          <a:off x="18345150" y="10529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111557</xdr:rowOff>
    </xdr:from>
    <xdr:to>
      <xdr:col>111</xdr:col>
      <xdr:colOff>177800</xdr:colOff>
      <xdr:row>64</xdr:row>
      <xdr:rowOff>915</xdr:rowOff>
    </xdr:to>
    <xdr:cxnSp macro="">
      <xdr:nvCxnSpPr>
        <xdr:cNvPr id="611" name="直線コネクタ 610">
          <a:extLst>
            <a:ext uri="{FF2B5EF4-FFF2-40B4-BE49-F238E27FC236}">
              <a16:creationId xmlns:a16="http://schemas.microsoft.com/office/drawing/2014/main" id="{A51F7CE5-D044-4D90-8D13-CF6716A02B7E}"/>
            </a:ext>
          </a:extLst>
        </xdr:cNvPr>
        <xdr:cNvCxnSpPr/>
      </xdr:nvCxnSpPr>
      <xdr:spPr>
        <a:xfrm flipV="1">
          <a:off x="18395950" y="10519207"/>
          <a:ext cx="80645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122021</xdr:rowOff>
    </xdr:from>
    <xdr:to>
      <xdr:col>102</xdr:col>
      <xdr:colOff>165100</xdr:colOff>
      <xdr:row>64</xdr:row>
      <xdr:rowOff>52171</xdr:rowOff>
    </xdr:to>
    <xdr:sp macro="" textlink="">
      <xdr:nvSpPr>
        <xdr:cNvPr id="612" name="楕円 611">
          <a:extLst>
            <a:ext uri="{FF2B5EF4-FFF2-40B4-BE49-F238E27FC236}">
              <a16:creationId xmlns:a16="http://schemas.microsoft.com/office/drawing/2014/main" id="{7527455B-ED49-4B27-BAC9-5066371BD00F}"/>
            </a:ext>
          </a:extLst>
        </xdr:cNvPr>
        <xdr:cNvSpPr/>
      </xdr:nvSpPr>
      <xdr:spPr>
        <a:xfrm>
          <a:off x="17551400" y="10529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915</xdr:rowOff>
    </xdr:from>
    <xdr:to>
      <xdr:col>107</xdr:col>
      <xdr:colOff>50800</xdr:colOff>
      <xdr:row>64</xdr:row>
      <xdr:rowOff>1371</xdr:rowOff>
    </xdr:to>
    <xdr:cxnSp macro="">
      <xdr:nvCxnSpPr>
        <xdr:cNvPr id="613" name="直線コネクタ 612">
          <a:extLst>
            <a:ext uri="{FF2B5EF4-FFF2-40B4-BE49-F238E27FC236}">
              <a16:creationId xmlns:a16="http://schemas.microsoft.com/office/drawing/2014/main" id="{F3E5179B-AD65-4062-881B-3FE0AEE22025}"/>
            </a:ext>
          </a:extLst>
        </xdr:cNvPr>
        <xdr:cNvCxnSpPr/>
      </xdr:nvCxnSpPr>
      <xdr:spPr>
        <a:xfrm flipV="1">
          <a:off x="17602200" y="10573665"/>
          <a:ext cx="79375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148539</xdr:rowOff>
    </xdr:from>
    <xdr:to>
      <xdr:col>98</xdr:col>
      <xdr:colOff>38100</xdr:colOff>
      <xdr:row>64</xdr:row>
      <xdr:rowOff>78689</xdr:rowOff>
    </xdr:to>
    <xdr:sp macro="" textlink="">
      <xdr:nvSpPr>
        <xdr:cNvPr id="614" name="楕円 613">
          <a:extLst>
            <a:ext uri="{FF2B5EF4-FFF2-40B4-BE49-F238E27FC236}">
              <a16:creationId xmlns:a16="http://schemas.microsoft.com/office/drawing/2014/main" id="{173CE048-9ADB-408C-9E95-D65D8490A7BC}"/>
            </a:ext>
          </a:extLst>
        </xdr:cNvPr>
        <xdr:cNvSpPr/>
      </xdr:nvSpPr>
      <xdr:spPr>
        <a:xfrm>
          <a:off x="16757650" y="10556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1371</xdr:rowOff>
    </xdr:from>
    <xdr:to>
      <xdr:col>102</xdr:col>
      <xdr:colOff>114300</xdr:colOff>
      <xdr:row>64</xdr:row>
      <xdr:rowOff>27889</xdr:rowOff>
    </xdr:to>
    <xdr:cxnSp macro="">
      <xdr:nvCxnSpPr>
        <xdr:cNvPr id="615" name="直線コネクタ 614">
          <a:extLst>
            <a:ext uri="{FF2B5EF4-FFF2-40B4-BE49-F238E27FC236}">
              <a16:creationId xmlns:a16="http://schemas.microsoft.com/office/drawing/2014/main" id="{964BABC8-D021-4F02-81EA-F3A2C727B07D}"/>
            </a:ext>
          </a:extLst>
        </xdr:cNvPr>
        <xdr:cNvCxnSpPr/>
      </xdr:nvCxnSpPr>
      <xdr:spPr>
        <a:xfrm flipV="1">
          <a:off x="16802100" y="10574121"/>
          <a:ext cx="8001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D8A8F632-3779-4CF5-831B-EC71F1FA33B3}"/>
            </a:ext>
          </a:extLst>
        </xdr:cNvPr>
        <xdr:cNvSpPr txBox="1"/>
      </xdr:nvSpPr>
      <xdr:spPr>
        <a:xfrm>
          <a:off x="18980227" y="1011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6A3BD611-41E2-4E1C-980D-EB1614DF5ECD}"/>
            </a:ext>
          </a:extLst>
        </xdr:cNvPr>
        <xdr:cNvSpPr txBox="1"/>
      </xdr:nvSpPr>
      <xdr:spPr>
        <a:xfrm>
          <a:off x="18180127"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B707DD14-2991-41AE-8F1C-BCC6D0173CC0}"/>
            </a:ext>
          </a:extLst>
        </xdr:cNvPr>
        <xdr:cNvSpPr txBox="1"/>
      </xdr:nvSpPr>
      <xdr:spPr>
        <a:xfrm>
          <a:off x="17386377" y="1011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45678939-E892-44F0-AF5C-813D83993727}"/>
            </a:ext>
          </a:extLst>
        </xdr:cNvPr>
        <xdr:cNvSpPr txBox="1"/>
      </xdr:nvSpPr>
      <xdr:spPr>
        <a:xfrm>
          <a:off x="16592627" y="1011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153484</xdr:rowOff>
    </xdr:from>
    <xdr:ext cx="469744" cy="259045"/>
    <xdr:sp macro="" textlink="">
      <xdr:nvSpPr>
        <xdr:cNvPr id="620" name="n_1mainValue【学校施設】&#10;一人当たり面積">
          <a:extLst>
            <a:ext uri="{FF2B5EF4-FFF2-40B4-BE49-F238E27FC236}">
              <a16:creationId xmlns:a16="http://schemas.microsoft.com/office/drawing/2014/main" id="{373E65B1-A895-405E-83F5-250D966403A6}"/>
            </a:ext>
          </a:extLst>
        </xdr:cNvPr>
        <xdr:cNvSpPr txBox="1"/>
      </xdr:nvSpPr>
      <xdr:spPr>
        <a:xfrm>
          <a:off x="18980227" y="105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42842</xdr:rowOff>
    </xdr:from>
    <xdr:ext cx="469744" cy="259045"/>
    <xdr:sp macro="" textlink="">
      <xdr:nvSpPr>
        <xdr:cNvPr id="621" name="n_2mainValue【学校施設】&#10;一人当たり面積">
          <a:extLst>
            <a:ext uri="{FF2B5EF4-FFF2-40B4-BE49-F238E27FC236}">
              <a16:creationId xmlns:a16="http://schemas.microsoft.com/office/drawing/2014/main" id="{0E2B3E57-5157-41C5-91C5-ACBD4D29E36D}"/>
            </a:ext>
          </a:extLst>
        </xdr:cNvPr>
        <xdr:cNvSpPr txBox="1"/>
      </xdr:nvSpPr>
      <xdr:spPr>
        <a:xfrm>
          <a:off x="18180127" y="1061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43298</xdr:rowOff>
    </xdr:from>
    <xdr:ext cx="469744" cy="259045"/>
    <xdr:sp macro="" textlink="">
      <xdr:nvSpPr>
        <xdr:cNvPr id="622" name="n_3mainValue【学校施設】&#10;一人当たり面積">
          <a:extLst>
            <a:ext uri="{FF2B5EF4-FFF2-40B4-BE49-F238E27FC236}">
              <a16:creationId xmlns:a16="http://schemas.microsoft.com/office/drawing/2014/main" id="{769D5A4A-3F36-4D92-81C0-A4F43F88CEFA}"/>
            </a:ext>
          </a:extLst>
        </xdr:cNvPr>
        <xdr:cNvSpPr txBox="1"/>
      </xdr:nvSpPr>
      <xdr:spPr>
        <a:xfrm>
          <a:off x="17386377" y="1061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69816</xdr:rowOff>
    </xdr:from>
    <xdr:ext cx="469744" cy="259045"/>
    <xdr:sp macro="" textlink="">
      <xdr:nvSpPr>
        <xdr:cNvPr id="623" name="n_4mainValue【学校施設】&#10;一人当たり面積">
          <a:extLst>
            <a:ext uri="{FF2B5EF4-FFF2-40B4-BE49-F238E27FC236}">
              <a16:creationId xmlns:a16="http://schemas.microsoft.com/office/drawing/2014/main" id="{9F3C11ED-EED0-498F-812D-A2AAD08D3FC6}"/>
            </a:ext>
          </a:extLst>
        </xdr:cNvPr>
        <xdr:cNvSpPr txBox="1"/>
      </xdr:nvSpPr>
      <xdr:spPr>
        <a:xfrm>
          <a:off x="16592627"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C70191B-B27B-45F2-90DD-CD8BAC5078A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87929FF8-0515-47EF-AA0A-F83703ED761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58E1FE4-5A73-4F08-8C53-A0C2CCB57F9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457B812-1578-4D7F-956A-7A46F19485A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69926651-4456-416C-B846-F59089C0AB0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E4B699A-CD5E-4A19-803C-2E3E2B41FC8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00E390D-CC47-4D6B-8AAE-12CDF0C32F9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748C6AED-E732-499F-8410-0094239989E5}"/>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64A430E4-50BF-47C6-B2F5-FD0277C9E4C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4EFFB10-F589-41B7-A305-BA5E227486D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18C6FB89-1571-4476-8640-981302A7B7C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C7BA56DF-37F7-48DD-809C-66BA7397B185}"/>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63E2456-4781-4374-A5E0-29794BCAE4F8}"/>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DADB375-D593-4516-9EFD-10874D81D6E1}"/>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41C4A487-9D7D-4EF7-959C-A7903386E682}"/>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ED631DA1-BFB8-4B8B-A064-F5E078514AC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9386C698-F4DA-4D61-8D2D-2312CD38E176}"/>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321A5864-853A-41A4-82D6-01FF60233D72}"/>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41C03CAC-6146-4ED2-95E4-48832825DC6E}"/>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71AFDCE3-1636-4B31-B526-43A62FDB5662}"/>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544FD1DC-22D8-4186-84D1-CD9CDF06DB0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60D68D48-4883-4E17-9F1E-3B34FF7DBBEE}"/>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249EDAF-50A7-43E5-9783-30F2D2D34416}"/>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2E056CA5-0310-4C77-B660-6F54B7F1724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16F66440-290C-4C62-BE30-6F669578F01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748232B-76FC-4D6D-AA68-C5C272E82F0E}"/>
            </a:ext>
          </a:extLst>
        </xdr:cNvPr>
        <xdr:cNvCxnSpPr/>
      </xdr:nvCxnSpPr>
      <xdr:spPr>
        <a:xfrm flipV="1">
          <a:off x="14699614" y="1285348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FFA70909-4B8A-48F0-B839-4B30E237DDE0}"/>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9C493AD5-F7F6-4B93-8D37-E9024B91CB05}"/>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D31E0DAF-BC7C-4010-BA3C-DFAC47D336A1}"/>
            </a:ext>
          </a:extLst>
        </xdr:cNvPr>
        <xdr:cNvSpPr txBox="1"/>
      </xdr:nvSpPr>
      <xdr:spPr>
        <a:xfrm>
          <a:off x="14738350" y="12635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105F2FAF-D832-4A29-974A-7174D23BB548}"/>
            </a:ext>
          </a:extLst>
        </xdr:cNvPr>
        <xdr:cNvCxnSpPr/>
      </xdr:nvCxnSpPr>
      <xdr:spPr>
        <a:xfrm>
          <a:off x="14611350" y="12853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68A23AAC-2B63-4C40-9188-FD277E733BB2}"/>
            </a:ext>
          </a:extLst>
        </xdr:cNvPr>
        <xdr:cNvSpPr txBox="1"/>
      </xdr:nvSpPr>
      <xdr:spPr>
        <a:xfrm>
          <a:off x="14738350" y="13436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F03A4182-4F9B-4321-9E85-2E8A35980BF4}"/>
            </a:ext>
          </a:extLst>
        </xdr:cNvPr>
        <xdr:cNvSpPr/>
      </xdr:nvSpPr>
      <xdr:spPr>
        <a:xfrm>
          <a:off x="14649450" y="135792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D21485EF-2696-4567-AE6F-295F91A9A658}"/>
            </a:ext>
          </a:extLst>
        </xdr:cNvPr>
        <xdr:cNvSpPr/>
      </xdr:nvSpPr>
      <xdr:spPr>
        <a:xfrm>
          <a:off x="1388745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BCDA31D9-9056-493C-A8B2-E2081BE9A79F}"/>
            </a:ext>
          </a:extLst>
        </xdr:cNvPr>
        <xdr:cNvSpPr/>
      </xdr:nvSpPr>
      <xdr:spPr>
        <a:xfrm>
          <a:off x="130937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C9DAA0E6-8714-4969-BE52-94178E478DC0}"/>
            </a:ext>
          </a:extLst>
        </xdr:cNvPr>
        <xdr:cNvSpPr/>
      </xdr:nvSpPr>
      <xdr:spPr>
        <a:xfrm>
          <a:off x="12299950" y="13631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CC9C7AF6-ACD8-4FEE-9716-C4DF407BF20B}"/>
            </a:ext>
          </a:extLst>
        </xdr:cNvPr>
        <xdr:cNvSpPr/>
      </xdr:nvSpPr>
      <xdr:spPr>
        <a:xfrm>
          <a:off x="11487150" y="136200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1CD3A9B-9609-4B59-BA07-D6217622CA5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9F04961-CDB7-45CD-B50B-01B7F347313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A63ECB2-99E0-4543-A9B5-CE6C33005CC8}"/>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097B9BE-97DF-4923-831C-9674D21AD63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AE3231B-A108-42A4-95BA-175FFED36AFC}"/>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86905</xdr:rowOff>
    </xdr:from>
    <xdr:to>
      <xdr:col>85</xdr:col>
      <xdr:colOff>177800</xdr:colOff>
      <xdr:row>86</xdr:row>
      <xdr:rowOff>17055</xdr:rowOff>
    </xdr:to>
    <xdr:sp macro="" textlink="">
      <xdr:nvSpPr>
        <xdr:cNvPr id="665" name="楕円 664">
          <a:extLst>
            <a:ext uri="{FF2B5EF4-FFF2-40B4-BE49-F238E27FC236}">
              <a16:creationId xmlns:a16="http://schemas.microsoft.com/office/drawing/2014/main" id="{C6BE416A-F744-48E6-BFCF-9E3764031905}"/>
            </a:ext>
          </a:extLst>
        </xdr:cNvPr>
        <xdr:cNvSpPr/>
      </xdr:nvSpPr>
      <xdr:spPr>
        <a:xfrm>
          <a:off x="14649450" y="141267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65332</xdr:rowOff>
    </xdr:from>
    <xdr:ext cx="405111" cy="259045"/>
    <xdr:sp macro="" textlink="">
      <xdr:nvSpPr>
        <xdr:cNvPr id="666" name="【児童館】&#10;有形固定資産減価償却率該当値テキスト">
          <a:extLst>
            <a:ext uri="{FF2B5EF4-FFF2-40B4-BE49-F238E27FC236}">
              <a16:creationId xmlns:a16="http://schemas.microsoft.com/office/drawing/2014/main" id="{B6A3C1D2-3961-4A88-B6F1-FB5B9BD04E42}"/>
            </a:ext>
          </a:extLst>
        </xdr:cNvPr>
        <xdr:cNvSpPr txBox="1"/>
      </xdr:nvSpPr>
      <xdr:spPr>
        <a:xfrm>
          <a:off x="14738350" y="1410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29755</xdr:rowOff>
    </xdr:from>
    <xdr:to>
      <xdr:col>81</xdr:col>
      <xdr:colOff>101600</xdr:colOff>
      <xdr:row>85</xdr:row>
      <xdr:rowOff>131355</xdr:rowOff>
    </xdr:to>
    <xdr:sp macro="" textlink="">
      <xdr:nvSpPr>
        <xdr:cNvPr id="667" name="楕円 666">
          <a:extLst>
            <a:ext uri="{FF2B5EF4-FFF2-40B4-BE49-F238E27FC236}">
              <a16:creationId xmlns:a16="http://schemas.microsoft.com/office/drawing/2014/main" id="{796D7795-2CC9-42C2-BC69-E5D531A32138}"/>
            </a:ext>
          </a:extLst>
        </xdr:cNvPr>
        <xdr:cNvSpPr/>
      </xdr:nvSpPr>
      <xdr:spPr>
        <a:xfrm>
          <a:off x="13887450" y="1406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80555</xdr:rowOff>
    </xdr:from>
    <xdr:to>
      <xdr:col>85</xdr:col>
      <xdr:colOff>127000</xdr:colOff>
      <xdr:row>85</xdr:row>
      <xdr:rowOff>137705</xdr:rowOff>
    </xdr:to>
    <xdr:cxnSp macro="">
      <xdr:nvCxnSpPr>
        <xdr:cNvPr id="668" name="直線コネクタ 667">
          <a:extLst>
            <a:ext uri="{FF2B5EF4-FFF2-40B4-BE49-F238E27FC236}">
              <a16:creationId xmlns:a16="http://schemas.microsoft.com/office/drawing/2014/main" id="{DCD5AC37-CAF0-4089-B37C-5FB4EE1FC29B}"/>
            </a:ext>
          </a:extLst>
        </xdr:cNvPr>
        <xdr:cNvCxnSpPr/>
      </xdr:nvCxnSpPr>
      <xdr:spPr>
        <a:xfrm>
          <a:off x="13938250" y="1412040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3629</xdr:rowOff>
    </xdr:from>
    <xdr:to>
      <xdr:col>76</xdr:col>
      <xdr:colOff>165100</xdr:colOff>
      <xdr:row>85</xdr:row>
      <xdr:rowOff>105229</xdr:rowOff>
    </xdr:to>
    <xdr:sp macro="" textlink="">
      <xdr:nvSpPr>
        <xdr:cNvPr id="669" name="楕円 668">
          <a:extLst>
            <a:ext uri="{FF2B5EF4-FFF2-40B4-BE49-F238E27FC236}">
              <a16:creationId xmlns:a16="http://schemas.microsoft.com/office/drawing/2014/main" id="{755A1C3A-AD98-4EB2-9C30-56D766AB3167}"/>
            </a:ext>
          </a:extLst>
        </xdr:cNvPr>
        <xdr:cNvSpPr/>
      </xdr:nvSpPr>
      <xdr:spPr>
        <a:xfrm>
          <a:off x="13093700" y="1404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54429</xdr:rowOff>
    </xdr:from>
    <xdr:to>
      <xdr:col>81</xdr:col>
      <xdr:colOff>50800</xdr:colOff>
      <xdr:row>85</xdr:row>
      <xdr:rowOff>80555</xdr:rowOff>
    </xdr:to>
    <xdr:cxnSp macro="">
      <xdr:nvCxnSpPr>
        <xdr:cNvPr id="670" name="直線コネクタ 669">
          <a:extLst>
            <a:ext uri="{FF2B5EF4-FFF2-40B4-BE49-F238E27FC236}">
              <a16:creationId xmlns:a16="http://schemas.microsoft.com/office/drawing/2014/main" id="{E7362099-4A5A-4B6A-BA3B-E4A75DDA41B2}"/>
            </a:ext>
          </a:extLst>
        </xdr:cNvPr>
        <xdr:cNvCxnSpPr/>
      </xdr:nvCxnSpPr>
      <xdr:spPr>
        <a:xfrm>
          <a:off x="13144500" y="14094279"/>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155484</xdr:rowOff>
    </xdr:from>
    <xdr:to>
      <xdr:col>72</xdr:col>
      <xdr:colOff>38100</xdr:colOff>
      <xdr:row>85</xdr:row>
      <xdr:rowOff>85634</xdr:rowOff>
    </xdr:to>
    <xdr:sp macro="" textlink="">
      <xdr:nvSpPr>
        <xdr:cNvPr id="671" name="楕円 670">
          <a:extLst>
            <a:ext uri="{FF2B5EF4-FFF2-40B4-BE49-F238E27FC236}">
              <a16:creationId xmlns:a16="http://schemas.microsoft.com/office/drawing/2014/main" id="{8DBFA49C-46DD-455F-95FD-91A68D4BFC3E}"/>
            </a:ext>
          </a:extLst>
        </xdr:cNvPr>
        <xdr:cNvSpPr/>
      </xdr:nvSpPr>
      <xdr:spPr>
        <a:xfrm>
          <a:off x="12299950" y="140302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34834</xdr:rowOff>
    </xdr:from>
    <xdr:to>
      <xdr:col>76</xdr:col>
      <xdr:colOff>114300</xdr:colOff>
      <xdr:row>85</xdr:row>
      <xdr:rowOff>54429</xdr:rowOff>
    </xdr:to>
    <xdr:cxnSp macro="">
      <xdr:nvCxnSpPr>
        <xdr:cNvPr id="672" name="直線コネクタ 671">
          <a:extLst>
            <a:ext uri="{FF2B5EF4-FFF2-40B4-BE49-F238E27FC236}">
              <a16:creationId xmlns:a16="http://schemas.microsoft.com/office/drawing/2014/main" id="{472CECFE-4272-4C1B-A435-7F8EF1E293F4}"/>
            </a:ext>
          </a:extLst>
        </xdr:cNvPr>
        <xdr:cNvCxnSpPr/>
      </xdr:nvCxnSpPr>
      <xdr:spPr>
        <a:xfrm>
          <a:off x="12344400" y="14074684"/>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129358</xdr:rowOff>
    </xdr:from>
    <xdr:to>
      <xdr:col>67</xdr:col>
      <xdr:colOff>101600</xdr:colOff>
      <xdr:row>85</xdr:row>
      <xdr:rowOff>59508</xdr:rowOff>
    </xdr:to>
    <xdr:sp macro="" textlink="">
      <xdr:nvSpPr>
        <xdr:cNvPr id="673" name="楕円 672">
          <a:extLst>
            <a:ext uri="{FF2B5EF4-FFF2-40B4-BE49-F238E27FC236}">
              <a16:creationId xmlns:a16="http://schemas.microsoft.com/office/drawing/2014/main" id="{A0A6C3F8-153B-49DB-BD00-FE93BDD92FD7}"/>
            </a:ext>
          </a:extLst>
        </xdr:cNvPr>
        <xdr:cNvSpPr/>
      </xdr:nvSpPr>
      <xdr:spPr>
        <a:xfrm>
          <a:off x="11487150" y="14004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8708</xdr:rowOff>
    </xdr:from>
    <xdr:to>
      <xdr:col>71</xdr:col>
      <xdr:colOff>177800</xdr:colOff>
      <xdr:row>85</xdr:row>
      <xdr:rowOff>34834</xdr:rowOff>
    </xdr:to>
    <xdr:cxnSp macro="">
      <xdr:nvCxnSpPr>
        <xdr:cNvPr id="674" name="直線コネクタ 673">
          <a:extLst>
            <a:ext uri="{FF2B5EF4-FFF2-40B4-BE49-F238E27FC236}">
              <a16:creationId xmlns:a16="http://schemas.microsoft.com/office/drawing/2014/main" id="{04FF5340-5CC8-489A-8E82-35D981870246}"/>
            </a:ext>
          </a:extLst>
        </xdr:cNvPr>
        <xdr:cNvCxnSpPr/>
      </xdr:nvCxnSpPr>
      <xdr:spPr>
        <a:xfrm>
          <a:off x="11537950" y="14048558"/>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14EB0DA4-EB40-4367-8355-D4CD148B4193}"/>
            </a:ext>
          </a:extLst>
        </xdr:cNvPr>
        <xdr:cNvSpPr txBox="1"/>
      </xdr:nvSpPr>
      <xdr:spPr>
        <a:xfrm>
          <a:off x="137420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1B056E60-BDE7-4641-8610-7654E71F6612}"/>
            </a:ext>
          </a:extLst>
        </xdr:cNvPr>
        <xdr:cNvSpPr txBox="1"/>
      </xdr:nvSpPr>
      <xdr:spPr>
        <a:xfrm>
          <a:off x="1296099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AB8B74F5-33D8-4DCD-A792-2BA8FF5CF363}"/>
            </a:ext>
          </a:extLst>
        </xdr:cNvPr>
        <xdr:cNvSpPr txBox="1"/>
      </xdr:nvSpPr>
      <xdr:spPr>
        <a:xfrm>
          <a:off x="12167244" y="1341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7FB24A9C-899B-498C-A620-BFCC8B6420F1}"/>
            </a:ext>
          </a:extLst>
        </xdr:cNvPr>
        <xdr:cNvSpPr txBox="1"/>
      </xdr:nvSpPr>
      <xdr:spPr>
        <a:xfrm>
          <a:off x="113544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122482</xdr:rowOff>
    </xdr:from>
    <xdr:ext cx="405111" cy="259045"/>
    <xdr:sp macro="" textlink="">
      <xdr:nvSpPr>
        <xdr:cNvPr id="679" name="n_1mainValue【児童館】&#10;有形固定資産減価償却率">
          <a:extLst>
            <a:ext uri="{FF2B5EF4-FFF2-40B4-BE49-F238E27FC236}">
              <a16:creationId xmlns:a16="http://schemas.microsoft.com/office/drawing/2014/main" id="{A6CFA0DA-D74C-469A-BDB4-5D2BF3981FEC}"/>
            </a:ext>
          </a:extLst>
        </xdr:cNvPr>
        <xdr:cNvSpPr txBox="1"/>
      </xdr:nvSpPr>
      <xdr:spPr>
        <a:xfrm>
          <a:off x="13742044" y="1416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96356</xdr:rowOff>
    </xdr:from>
    <xdr:ext cx="405111" cy="259045"/>
    <xdr:sp macro="" textlink="">
      <xdr:nvSpPr>
        <xdr:cNvPr id="680" name="n_2mainValue【児童館】&#10;有形固定資産減価償却率">
          <a:extLst>
            <a:ext uri="{FF2B5EF4-FFF2-40B4-BE49-F238E27FC236}">
              <a16:creationId xmlns:a16="http://schemas.microsoft.com/office/drawing/2014/main" id="{A66A6BF6-F4E2-40D9-9694-0D4434AA13F8}"/>
            </a:ext>
          </a:extLst>
        </xdr:cNvPr>
        <xdr:cNvSpPr txBox="1"/>
      </xdr:nvSpPr>
      <xdr:spPr>
        <a:xfrm>
          <a:off x="12960994" y="1413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76761</xdr:rowOff>
    </xdr:from>
    <xdr:ext cx="405111" cy="259045"/>
    <xdr:sp macro="" textlink="">
      <xdr:nvSpPr>
        <xdr:cNvPr id="681" name="n_3mainValue【児童館】&#10;有形固定資産減価償却率">
          <a:extLst>
            <a:ext uri="{FF2B5EF4-FFF2-40B4-BE49-F238E27FC236}">
              <a16:creationId xmlns:a16="http://schemas.microsoft.com/office/drawing/2014/main" id="{4757A829-D37D-49F3-9A1A-A70217A381E5}"/>
            </a:ext>
          </a:extLst>
        </xdr:cNvPr>
        <xdr:cNvSpPr txBox="1"/>
      </xdr:nvSpPr>
      <xdr:spPr>
        <a:xfrm>
          <a:off x="12167244" y="1411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50635</xdr:rowOff>
    </xdr:from>
    <xdr:ext cx="405111" cy="259045"/>
    <xdr:sp macro="" textlink="">
      <xdr:nvSpPr>
        <xdr:cNvPr id="682" name="n_4mainValue【児童館】&#10;有形固定資産減価償却率">
          <a:extLst>
            <a:ext uri="{FF2B5EF4-FFF2-40B4-BE49-F238E27FC236}">
              <a16:creationId xmlns:a16="http://schemas.microsoft.com/office/drawing/2014/main" id="{6546EC31-44A5-4692-BD94-3CC1699E79E0}"/>
            </a:ext>
          </a:extLst>
        </xdr:cNvPr>
        <xdr:cNvSpPr txBox="1"/>
      </xdr:nvSpPr>
      <xdr:spPr>
        <a:xfrm>
          <a:off x="11354444" y="14090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B45EA72F-1F25-4ADB-BF5D-F367AA6F1A1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AB9D9750-B1F0-48C6-A513-863BCFAEA0A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FC0020EA-C156-4A4B-9637-99DB11A19F8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D156CCFC-E6E7-4C44-B0BA-AF1E186FA5A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5370429-98B2-4BB4-9D30-B1240D862F9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C8E0134-4C25-4675-95EF-7854E493D22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A5294A32-3EBE-4C6F-807C-D6C33C3CF57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1C0B9091-6FB0-47C2-8DB2-12A4BAD4670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16C52D3E-018D-46F2-A9A8-3CDE00C1660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8259D3EF-CE4C-494D-9851-1ECB4646D97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8B0AAA82-D3CD-4074-83FB-808D9F2D02FC}"/>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68D4B476-8A45-44C6-88B0-B4906579B082}"/>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88A6CE86-300E-4BC1-A2E2-A5295305D87E}"/>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1CCB654C-4778-4FDC-BE93-33D2CB664292}"/>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A84B235-337B-4732-BF1C-B29F716E9E93}"/>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83472365-62B0-44BC-AAE3-114E49351E65}"/>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CF4F0101-F063-499E-A0AE-B693BBDDF698}"/>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9ECC1BD7-C42E-4A7E-B9DB-B53025D20681}"/>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5272341B-99F1-49AB-A7E0-DD1737712FBA}"/>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5EE518E-C40F-426E-9E8D-19F9010A9208}"/>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C5715EA-B359-4879-84F4-F13E9068B3D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AAE4435D-09FE-43A9-A18C-2F2C56B7079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27AB6301-97A7-4835-96F9-F8B2ADABAE0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B2DA2E44-C6B0-426B-B02B-8C864AD16CFA}"/>
            </a:ext>
          </a:extLst>
        </xdr:cNvPr>
        <xdr:cNvCxnSpPr/>
      </xdr:nvCxnSpPr>
      <xdr:spPr>
        <a:xfrm flipV="1">
          <a:off x="19951064" y="1292225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60EAA7B3-F49A-4682-8D65-823505918C28}"/>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AFCB2690-7C48-44A9-97AC-19554C3B84E2}"/>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58E17AC4-E8F3-4045-AA5D-F13484847606}"/>
            </a:ext>
          </a:extLst>
        </xdr:cNvPr>
        <xdr:cNvSpPr txBox="1"/>
      </xdr:nvSpPr>
      <xdr:spPr>
        <a:xfrm>
          <a:off x="199898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05585687-8C59-46B0-BFCD-8B7D9A6C734E}"/>
            </a:ext>
          </a:extLst>
        </xdr:cNvPr>
        <xdr:cNvCxnSpPr/>
      </xdr:nvCxnSpPr>
      <xdr:spPr>
        <a:xfrm>
          <a:off x="198818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8DCF7FEF-9370-4A2A-A2F4-50C412D66170}"/>
            </a:ext>
          </a:extLst>
        </xdr:cNvPr>
        <xdr:cNvSpPr txBox="1"/>
      </xdr:nvSpPr>
      <xdr:spPr>
        <a:xfrm>
          <a:off x="19989800" y="13669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F735500B-DD84-4901-87E0-FEB85F9DEE2F}"/>
            </a:ext>
          </a:extLst>
        </xdr:cNvPr>
        <xdr:cNvSpPr/>
      </xdr:nvSpPr>
      <xdr:spPr>
        <a:xfrm>
          <a:off x="19900900" y="1381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7BEAC859-D563-4BC7-9AAC-B3D1D749FD26}"/>
            </a:ext>
          </a:extLst>
        </xdr:cNvPr>
        <xdr:cNvSpPr/>
      </xdr:nvSpPr>
      <xdr:spPr>
        <a:xfrm>
          <a:off x="191579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A7D90E8E-9653-45D8-A50F-B8DD5A8B21B8}"/>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2CE33F84-640D-4CC3-8ED9-F78D5E019021}"/>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A089D618-1688-4D9F-A5DA-E62E3985C5EB}"/>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83C8495-D674-4EA5-909D-71AD12B0A72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6539E86-5B68-45BD-A1AE-36B6E49C79C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7CACBEC-F1C7-44BE-9A78-CDBE0E3A4A7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232BB5E-C38C-4659-AA68-F2279C664BA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9996780-1E4A-44DD-A59E-DEE915BB33F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2" name="楕円 721">
          <a:extLst>
            <a:ext uri="{FF2B5EF4-FFF2-40B4-BE49-F238E27FC236}">
              <a16:creationId xmlns:a16="http://schemas.microsoft.com/office/drawing/2014/main" id="{FC692A5A-BCE6-49EB-BA8F-DF58990015F7}"/>
            </a:ext>
          </a:extLst>
        </xdr:cNvPr>
        <xdr:cNvSpPr/>
      </xdr:nvSpPr>
      <xdr:spPr>
        <a:xfrm>
          <a:off x="19900900" y="1416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3" name="【児童館】&#10;一人当たり面積該当値テキスト">
          <a:extLst>
            <a:ext uri="{FF2B5EF4-FFF2-40B4-BE49-F238E27FC236}">
              <a16:creationId xmlns:a16="http://schemas.microsoft.com/office/drawing/2014/main" id="{F48B7E4E-B6F9-4613-88E6-E56352319828}"/>
            </a:ext>
          </a:extLst>
        </xdr:cNvPr>
        <xdr:cNvSpPr txBox="1"/>
      </xdr:nvSpPr>
      <xdr:spPr>
        <a:xfrm>
          <a:off x="199898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4" name="楕円 723">
          <a:extLst>
            <a:ext uri="{FF2B5EF4-FFF2-40B4-BE49-F238E27FC236}">
              <a16:creationId xmlns:a16="http://schemas.microsoft.com/office/drawing/2014/main" id="{8E63D697-BF28-49E1-8411-76E68765F9E6}"/>
            </a:ext>
          </a:extLst>
        </xdr:cNvPr>
        <xdr:cNvSpPr/>
      </xdr:nvSpPr>
      <xdr:spPr>
        <a:xfrm>
          <a:off x="19157950" y="1416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5" name="直線コネクタ 724">
          <a:extLst>
            <a:ext uri="{FF2B5EF4-FFF2-40B4-BE49-F238E27FC236}">
              <a16:creationId xmlns:a16="http://schemas.microsoft.com/office/drawing/2014/main" id="{1EE0300C-A73A-4D3E-93E9-0C730655E44E}"/>
            </a:ext>
          </a:extLst>
        </xdr:cNvPr>
        <xdr:cNvCxnSpPr/>
      </xdr:nvCxnSpPr>
      <xdr:spPr>
        <a:xfrm>
          <a:off x="19202400" y="142049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6" name="楕円 725">
          <a:extLst>
            <a:ext uri="{FF2B5EF4-FFF2-40B4-BE49-F238E27FC236}">
              <a16:creationId xmlns:a16="http://schemas.microsoft.com/office/drawing/2014/main" id="{9F4EAEDF-5340-41CA-8F5D-4BFE3378D219}"/>
            </a:ext>
          </a:extLst>
        </xdr:cNvPr>
        <xdr:cNvSpPr/>
      </xdr:nvSpPr>
      <xdr:spPr>
        <a:xfrm>
          <a:off x="18345150" y="1416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7" name="直線コネクタ 726">
          <a:extLst>
            <a:ext uri="{FF2B5EF4-FFF2-40B4-BE49-F238E27FC236}">
              <a16:creationId xmlns:a16="http://schemas.microsoft.com/office/drawing/2014/main" id="{1CB6F61C-2C89-4C41-96FB-A4ECEB1603B2}"/>
            </a:ext>
          </a:extLst>
        </xdr:cNvPr>
        <xdr:cNvCxnSpPr/>
      </xdr:nvCxnSpPr>
      <xdr:spPr>
        <a:xfrm>
          <a:off x="18395950" y="14204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8" name="楕円 727">
          <a:extLst>
            <a:ext uri="{FF2B5EF4-FFF2-40B4-BE49-F238E27FC236}">
              <a16:creationId xmlns:a16="http://schemas.microsoft.com/office/drawing/2014/main" id="{FA145F86-A884-40F4-84D2-D617AE2BBA3A}"/>
            </a:ext>
          </a:extLst>
        </xdr:cNvPr>
        <xdr:cNvSpPr/>
      </xdr:nvSpPr>
      <xdr:spPr>
        <a:xfrm>
          <a:off x="17551400" y="1416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9" name="直線コネクタ 728">
          <a:extLst>
            <a:ext uri="{FF2B5EF4-FFF2-40B4-BE49-F238E27FC236}">
              <a16:creationId xmlns:a16="http://schemas.microsoft.com/office/drawing/2014/main" id="{37FF0DFF-6D32-471F-8807-EA4681719BC3}"/>
            </a:ext>
          </a:extLst>
        </xdr:cNvPr>
        <xdr:cNvCxnSpPr/>
      </xdr:nvCxnSpPr>
      <xdr:spPr>
        <a:xfrm>
          <a:off x="17602200" y="14204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a:extLst>
            <a:ext uri="{FF2B5EF4-FFF2-40B4-BE49-F238E27FC236}">
              <a16:creationId xmlns:a16="http://schemas.microsoft.com/office/drawing/2014/main" id="{6386CC8C-08A1-4D8D-8266-4A4A06009E4A}"/>
            </a:ext>
          </a:extLst>
        </xdr:cNvPr>
        <xdr:cNvSpPr/>
      </xdr:nvSpPr>
      <xdr:spPr>
        <a:xfrm>
          <a:off x="16757650" y="1416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31" name="直線コネクタ 730">
          <a:extLst>
            <a:ext uri="{FF2B5EF4-FFF2-40B4-BE49-F238E27FC236}">
              <a16:creationId xmlns:a16="http://schemas.microsoft.com/office/drawing/2014/main" id="{E547B063-CFE8-4578-9FE6-6FE6EA1B7354}"/>
            </a:ext>
          </a:extLst>
        </xdr:cNvPr>
        <xdr:cNvCxnSpPr/>
      </xdr:nvCxnSpPr>
      <xdr:spPr>
        <a:xfrm>
          <a:off x="16802100" y="14204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52BE2C73-02BF-4D2C-BC46-8C446B91AB13}"/>
            </a:ext>
          </a:extLst>
        </xdr:cNvPr>
        <xdr:cNvSpPr txBox="1"/>
      </xdr:nvSpPr>
      <xdr:spPr>
        <a:xfrm>
          <a:off x="189802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7A5A1811-5F88-48FD-ABD2-C60AFB4BC685}"/>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4D0CBBE5-C19F-4366-B9E8-7F916E7565AF}"/>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70DEFA3F-6F6F-4029-BE82-3B82CCFE9858}"/>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6" name="n_1mainValue【児童館】&#10;一人当たり面積">
          <a:extLst>
            <a:ext uri="{FF2B5EF4-FFF2-40B4-BE49-F238E27FC236}">
              <a16:creationId xmlns:a16="http://schemas.microsoft.com/office/drawing/2014/main" id="{DF4BB1B2-C29C-42B2-9F17-099ED52D536F}"/>
            </a:ext>
          </a:extLst>
        </xdr:cNvPr>
        <xdr:cNvSpPr txBox="1"/>
      </xdr:nvSpPr>
      <xdr:spPr>
        <a:xfrm>
          <a:off x="1898022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7" name="n_2mainValue【児童館】&#10;一人当たり面積">
          <a:extLst>
            <a:ext uri="{FF2B5EF4-FFF2-40B4-BE49-F238E27FC236}">
              <a16:creationId xmlns:a16="http://schemas.microsoft.com/office/drawing/2014/main" id="{25BB2FA5-7CBD-4227-A026-06271A92F9BD}"/>
            </a:ext>
          </a:extLst>
        </xdr:cNvPr>
        <xdr:cNvSpPr txBox="1"/>
      </xdr:nvSpPr>
      <xdr:spPr>
        <a:xfrm>
          <a:off x="1818012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8" name="n_3mainValue【児童館】&#10;一人当たり面積">
          <a:extLst>
            <a:ext uri="{FF2B5EF4-FFF2-40B4-BE49-F238E27FC236}">
              <a16:creationId xmlns:a16="http://schemas.microsoft.com/office/drawing/2014/main" id="{2F90CCBE-B4E9-4603-B23C-484553B8854C}"/>
            </a:ext>
          </a:extLst>
        </xdr:cNvPr>
        <xdr:cNvSpPr txBox="1"/>
      </xdr:nvSpPr>
      <xdr:spPr>
        <a:xfrm>
          <a:off x="1738637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a:extLst>
            <a:ext uri="{FF2B5EF4-FFF2-40B4-BE49-F238E27FC236}">
              <a16:creationId xmlns:a16="http://schemas.microsoft.com/office/drawing/2014/main" id="{6028F931-8069-40B9-AEC7-25CA505C5725}"/>
            </a:ext>
          </a:extLst>
        </xdr:cNvPr>
        <xdr:cNvSpPr txBox="1"/>
      </xdr:nvSpPr>
      <xdr:spPr>
        <a:xfrm>
          <a:off x="16592627"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B9C6663-1AA8-4E9C-9BF4-40F2EAB3D79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C683D83D-D5B7-4DA5-BCF8-A1EAFD2223B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D0FF109E-89CF-49EA-9940-62A380508EA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95AAB47F-EE5E-4218-8EAB-04C7A350C4F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E018644-C38A-4870-8491-9768A677945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A62225A-7C04-4ABC-87BE-13C1F547544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B6181F8-CE6D-4E91-A57B-DD25DC5CE54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A25B178-3598-4706-AD8C-32A2CF89D51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237BBE3-43CF-4C9F-8523-CA6BAF7168AB}"/>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CB639B4-19A8-411B-A2DE-040B3D21E33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51E28FF-9FE2-47E6-9795-05C71EAA52D2}"/>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6CE4E093-8E3C-49EF-945F-BDBBE7BC649A}"/>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0D43125-A8BA-4CAE-AA6B-13B8592B2367}"/>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BE6CB217-BF72-470B-A1B3-EE8B9E8AB91C}"/>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448E7D7E-B23F-4B99-B335-FD492EEC2393}"/>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E7348CF-6281-4214-90F5-3195B981F6F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58B467E3-B843-4EDA-A6A2-84D73BC1303A}"/>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820764F0-326D-4BD2-9317-194BBF467381}"/>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19CBB63-EFC5-4337-ABDD-33F78507F3C3}"/>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F3CD9DF7-F823-4938-A4EC-A16160290524}"/>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3319D2F3-52F8-4AD4-9C06-034EA457F824}"/>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1C0E6A6-C735-4A7A-95E3-621DFA83829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E6C5CA4-AD0C-4018-8539-3ACFD357AE54}"/>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04B1DE7-844B-4C00-AA6F-96E0D703424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0F9FB64-BC53-40E6-8AF3-20445DDBA99F}"/>
            </a:ext>
          </a:extLst>
        </xdr:cNvPr>
        <xdr:cNvCxnSpPr/>
      </xdr:nvCxnSpPr>
      <xdr:spPr>
        <a:xfrm flipV="1">
          <a:off x="14699614" y="164630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DD391DD8-D958-49EA-8D29-BAE35FAF7C41}"/>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7EFBC70-3E1C-45A6-81A4-8877EA4FDCA2}"/>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460BC7F9-04DC-41D1-9E11-11DD7E69CBA7}"/>
            </a:ext>
          </a:extLst>
        </xdr:cNvPr>
        <xdr:cNvSpPr txBox="1"/>
      </xdr:nvSpPr>
      <xdr:spPr>
        <a:xfrm>
          <a:off x="14738350" y="1623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B37E65CE-4D61-4EE9-953C-B9DA54965AFC}"/>
            </a:ext>
          </a:extLst>
        </xdr:cNvPr>
        <xdr:cNvCxnSpPr/>
      </xdr:nvCxnSpPr>
      <xdr:spPr>
        <a:xfrm>
          <a:off x="14611350" y="16463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9877A87B-E2F9-4455-B1A1-631AD27BF809}"/>
            </a:ext>
          </a:extLst>
        </xdr:cNvPr>
        <xdr:cNvSpPr txBox="1"/>
      </xdr:nvSpPr>
      <xdr:spPr>
        <a:xfrm>
          <a:off x="14738350" y="1718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4CEA2584-5288-4446-9A42-D203B3238100}"/>
            </a:ext>
          </a:extLst>
        </xdr:cNvPr>
        <xdr:cNvSpPr/>
      </xdr:nvSpPr>
      <xdr:spPr>
        <a:xfrm>
          <a:off x="14649450" y="173342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D3A374A2-B444-4126-A748-6A47E1810ABE}"/>
            </a:ext>
          </a:extLst>
        </xdr:cNvPr>
        <xdr:cNvSpPr/>
      </xdr:nvSpPr>
      <xdr:spPr>
        <a:xfrm>
          <a:off x="1388745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97616D85-80EE-4F4D-AF37-C3DC8FF0CF21}"/>
            </a:ext>
          </a:extLst>
        </xdr:cNvPr>
        <xdr:cNvSpPr/>
      </xdr:nvSpPr>
      <xdr:spPr>
        <a:xfrm>
          <a:off x="130937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EC5B3E05-9F8C-4C72-9C38-DFF583265DBB}"/>
            </a:ext>
          </a:extLst>
        </xdr:cNvPr>
        <xdr:cNvSpPr/>
      </xdr:nvSpPr>
      <xdr:spPr>
        <a:xfrm>
          <a:off x="122999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1EC6F4BA-861A-4EFE-BCE7-1D6340B4D9D1}"/>
            </a:ext>
          </a:extLst>
        </xdr:cNvPr>
        <xdr:cNvSpPr/>
      </xdr:nvSpPr>
      <xdr:spPr>
        <a:xfrm>
          <a:off x="11487150" y="1724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E484B52-0DD4-4D7E-B1D2-8970232A7DF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00C7403-46F6-40D8-9C30-3FDCF046518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F9C3D9E-E33B-4AE5-8459-EA88B57B707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CF7E9A7-16E8-426D-9F4F-43BBCD2CCB3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C34AF7F-0385-481C-973C-A6CDE2CFE712}"/>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95886</xdr:rowOff>
    </xdr:from>
    <xdr:to>
      <xdr:col>85</xdr:col>
      <xdr:colOff>177800</xdr:colOff>
      <xdr:row>108</xdr:row>
      <xdr:rowOff>26036</xdr:rowOff>
    </xdr:to>
    <xdr:sp macro="" textlink="">
      <xdr:nvSpPr>
        <xdr:cNvPr id="780" name="楕円 779">
          <a:extLst>
            <a:ext uri="{FF2B5EF4-FFF2-40B4-BE49-F238E27FC236}">
              <a16:creationId xmlns:a16="http://schemas.microsoft.com/office/drawing/2014/main" id="{3122C3EA-1828-47E4-8159-8F95982D6E63}"/>
            </a:ext>
          </a:extLst>
        </xdr:cNvPr>
        <xdr:cNvSpPr/>
      </xdr:nvSpPr>
      <xdr:spPr>
        <a:xfrm>
          <a:off x="14649450" y="178695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74313</xdr:rowOff>
    </xdr:from>
    <xdr:ext cx="405111" cy="259045"/>
    <xdr:sp macro="" textlink="">
      <xdr:nvSpPr>
        <xdr:cNvPr id="781" name="【公民館】&#10;有形固定資産減価償却率該当値テキスト">
          <a:extLst>
            <a:ext uri="{FF2B5EF4-FFF2-40B4-BE49-F238E27FC236}">
              <a16:creationId xmlns:a16="http://schemas.microsoft.com/office/drawing/2014/main" id="{80E0E88B-E737-4D6E-8081-98E1038C7E58}"/>
            </a:ext>
          </a:extLst>
        </xdr:cNvPr>
        <xdr:cNvSpPr txBox="1"/>
      </xdr:nvSpPr>
      <xdr:spPr>
        <a:xfrm>
          <a:off x="14738350"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55880</xdr:rowOff>
    </xdr:from>
    <xdr:to>
      <xdr:col>81</xdr:col>
      <xdr:colOff>101600</xdr:colOff>
      <xdr:row>107</xdr:row>
      <xdr:rowOff>157480</xdr:rowOff>
    </xdr:to>
    <xdr:sp macro="" textlink="">
      <xdr:nvSpPr>
        <xdr:cNvPr id="782" name="楕円 781">
          <a:extLst>
            <a:ext uri="{FF2B5EF4-FFF2-40B4-BE49-F238E27FC236}">
              <a16:creationId xmlns:a16="http://schemas.microsoft.com/office/drawing/2014/main" id="{3B4B0A2F-9E90-4B30-B1A3-6C2041CCF874}"/>
            </a:ext>
          </a:extLst>
        </xdr:cNvPr>
        <xdr:cNvSpPr/>
      </xdr:nvSpPr>
      <xdr:spPr>
        <a:xfrm>
          <a:off x="1388745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106680</xdr:rowOff>
    </xdr:from>
    <xdr:to>
      <xdr:col>85</xdr:col>
      <xdr:colOff>127000</xdr:colOff>
      <xdr:row>107</xdr:row>
      <xdr:rowOff>146686</xdr:rowOff>
    </xdr:to>
    <xdr:cxnSp macro="">
      <xdr:nvCxnSpPr>
        <xdr:cNvPr id="783" name="直線コネクタ 782">
          <a:extLst>
            <a:ext uri="{FF2B5EF4-FFF2-40B4-BE49-F238E27FC236}">
              <a16:creationId xmlns:a16="http://schemas.microsoft.com/office/drawing/2014/main" id="{62421B0F-32CB-4BDF-B037-77DB9C0EFB1A}"/>
            </a:ext>
          </a:extLst>
        </xdr:cNvPr>
        <xdr:cNvCxnSpPr/>
      </xdr:nvCxnSpPr>
      <xdr:spPr>
        <a:xfrm>
          <a:off x="13938250" y="17880330"/>
          <a:ext cx="762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17780</xdr:rowOff>
    </xdr:from>
    <xdr:to>
      <xdr:col>76</xdr:col>
      <xdr:colOff>165100</xdr:colOff>
      <xdr:row>107</xdr:row>
      <xdr:rowOff>119380</xdr:rowOff>
    </xdr:to>
    <xdr:sp macro="" textlink="">
      <xdr:nvSpPr>
        <xdr:cNvPr id="784" name="楕円 783">
          <a:extLst>
            <a:ext uri="{FF2B5EF4-FFF2-40B4-BE49-F238E27FC236}">
              <a16:creationId xmlns:a16="http://schemas.microsoft.com/office/drawing/2014/main" id="{8927C847-C7C5-4E5D-A5DF-A81628C4AB54}"/>
            </a:ext>
          </a:extLst>
        </xdr:cNvPr>
        <xdr:cNvSpPr/>
      </xdr:nvSpPr>
      <xdr:spPr>
        <a:xfrm>
          <a:off x="13093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68580</xdr:rowOff>
    </xdr:from>
    <xdr:to>
      <xdr:col>81</xdr:col>
      <xdr:colOff>50800</xdr:colOff>
      <xdr:row>107</xdr:row>
      <xdr:rowOff>106680</xdr:rowOff>
    </xdr:to>
    <xdr:cxnSp macro="">
      <xdr:nvCxnSpPr>
        <xdr:cNvPr id="785" name="直線コネクタ 784">
          <a:extLst>
            <a:ext uri="{FF2B5EF4-FFF2-40B4-BE49-F238E27FC236}">
              <a16:creationId xmlns:a16="http://schemas.microsoft.com/office/drawing/2014/main" id="{8151E455-E7C9-4277-95C0-E4AB9F29637E}"/>
            </a:ext>
          </a:extLst>
        </xdr:cNvPr>
        <xdr:cNvCxnSpPr/>
      </xdr:nvCxnSpPr>
      <xdr:spPr>
        <a:xfrm>
          <a:off x="13144500" y="1784223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107314</xdr:rowOff>
    </xdr:from>
    <xdr:to>
      <xdr:col>72</xdr:col>
      <xdr:colOff>38100</xdr:colOff>
      <xdr:row>108</xdr:row>
      <xdr:rowOff>37464</xdr:rowOff>
    </xdr:to>
    <xdr:sp macro="" textlink="">
      <xdr:nvSpPr>
        <xdr:cNvPr id="786" name="楕円 785">
          <a:extLst>
            <a:ext uri="{FF2B5EF4-FFF2-40B4-BE49-F238E27FC236}">
              <a16:creationId xmlns:a16="http://schemas.microsoft.com/office/drawing/2014/main" id="{07C2EF17-14A1-4D25-BD6D-9E90E6377F10}"/>
            </a:ext>
          </a:extLst>
        </xdr:cNvPr>
        <xdr:cNvSpPr/>
      </xdr:nvSpPr>
      <xdr:spPr>
        <a:xfrm>
          <a:off x="12299950" y="178809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68580</xdr:rowOff>
    </xdr:from>
    <xdr:to>
      <xdr:col>76</xdr:col>
      <xdr:colOff>114300</xdr:colOff>
      <xdr:row>107</xdr:row>
      <xdr:rowOff>158114</xdr:rowOff>
    </xdr:to>
    <xdr:cxnSp macro="">
      <xdr:nvCxnSpPr>
        <xdr:cNvPr id="787" name="直線コネクタ 786">
          <a:extLst>
            <a:ext uri="{FF2B5EF4-FFF2-40B4-BE49-F238E27FC236}">
              <a16:creationId xmlns:a16="http://schemas.microsoft.com/office/drawing/2014/main" id="{D5022F3D-88DD-4EA8-8149-9D9478427D30}"/>
            </a:ext>
          </a:extLst>
        </xdr:cNvPr>
        <xdr:cNvCxnSpPr/>
      </xdr:nvCxnSpPr>
      <xdr:spPr>
        <a:xfrm flipV="1">
          <a:off x="12344400" y="17842230"/>
          <a:ext cx="8001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76836</xdr:rowOff>
    </xdr:from>
    <xdr:to>
      <xdr:col>67</xdr:col>
      <xdr:colOff>101600</xdr:colOff>
      <xdr:row>108</xdr:row>
      <xdr:rowOff>6986</xdr:rowOff>
    </xdr:to>
    <xdr:sp macro="" textlink="">
      <xdr:nvSpPr>
        <xdr:cNvPr id="788" name="楕円 787">
          <a:extLst>
            <a:ext uri="{FF2B5EF4-FFF2-40B4-BE49-F238E27FC236}">
              <a16:creationId xmlns:a16="http://schemas.microsoft.com/office/drawing/2014/main" id="{66A3ADB6-FC0F-4B27-9A9F-D8ECB3C59EA9}"/>
            </a:ext>
          </a:extLst>
        </xdr:cNvPr>
        <xdr:cNvSpPr/>
      </xdr:nvSpPr>
      <xdr:spPr>
        <a:xfrm>
          <a:off x="1148715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127636</xdr:rowOff>
    </xdr:from>
    <xdr:to>
      <xdr:col>71</xdr:col>
      <xdr:colOff>177800</xdr:colOff>
      <xdr:row>107</xdr:row>
      <xdr:rowOff>158114</xdr:rowOff>
    </xdr:to>
    <xdr:cxnSp macro="">
      <xdr:nvCxnSpPr>
        <xdr:cNvPr id="789" name="直線コネクタ 788">
          <a:extLst>
            <a:ext uri="{FF2B5EF4-FFF2-40B4-BE49-F238E27FC236}">
              <a16:creationId xmlns:a16="http://schemas.microsoft.com/office/drawing/2014/main" id="{D5E269CB-CB66-4928-B3E2-137E950B2FFD}"/>
            </a:ext>
          </a:extLst>
        </xdr:cNvPr>
        <xdr:cNvCxnSpPr/>
      </xdr:nvCxnSpPr>
      <xdr:spPr>
        <a:xfrm>
          <a:off x="11537950" y="17901286"/>
          <a:ext cx="80645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5C5B07A2-C895-4418-9F49-465F21CB0B83}"/>
            </a:ext>
          </a:extLst>
        </xdr:cNvPr>
        <xdr:cNvSpPr txBox="1"/>
      </xdr:nvSpPr>
      <xdr:spPr>
        <a:xfrm>
          <a:off x="137420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79282CBE-AFD6-4108-8971-1340CC5A2A89}"/>
            </a:ext>
          </a:extLst>
        </xdr:cNvPr>
        <xdr:cNvSpPr txBox="1"/>
      </xdr:nvSpPr>
      <xdr:spPr>
        <a:xfrm>
          <a:off x="1296099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20949A4F-77B1-4F6E-96DD-C27DE0552FCC}"/>
            </a:ext>
          </a:extLst>
        </xdr:cNvPr>
        <xdr:cNvSpPr txBox="1"/>
      </xdr:nvSpPr>
      <xdr:spPr>
        <a:xfrm>
          <a:off x="121672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5EDD8E58-0990-4494-A5B9-6A05934EF84B}"/>
            </a:ext>
          </a:extLst>
        </xdr:cNvPr>
        <xdr:cNvSpPr txBox="1"/>
      </xdr:nvSpPr>
      <xdr:spPr>
        <a:xfrm>
          <a:off x="113544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148607</xdr:rowOff>
    </xdr:from>
    <xdr:ext cx="405111" cy="259045"/>
    <xdr:sp macro="" textlink="">
      <xdr:nvSpPr>
        <xdr:cNvPr id="794" name="n_1mainValue【公民館】&#10;有形固定資産減価償却率">
          <a:extLst>
            <a:ext uri="{FF2B5EF4-FFF2-40B4-BE49-F238E27FC236}">
              <a16:creationId xmlns:a16="http://schemas.microsoft.com/office/drawing/2014/main" id="{B8EA3C87-88BD-488D-BDEC-8C7DEE26DF99}"/>
            </a:ext>
          </a:extLst>
        </xdr:cNvPr>
        <xdr:cNvSpPr txBox="1"/>
      </xdr:nvSpPr>
      <xdr:spPr>
        <a:xfrm>
          <a:off x="13742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110507</xdr:rowOff>
    </xdr:from>
    <xdr:ext cx="405111" cy="259045"/>
    <xdr:sp macro="" textlink="">
      <xdr:nvSpPr>
        <xdr:cNvPr id="795" name="n_2mainValue【公民館】&#10;有形固定資産減価償却率">
          <a:extLst>
            <a:ext uri="{FF2B5EF4-FFF2-40B4-BE49-F238E27FC236}">
              <a16:creationId xmlns:a16="http://schemas.microsoft.com/office/drawing/2014/main" id="{F9D455DD-F645-42CF-BCB4-6A14DE945EDB}"/>
            </a:ext>
          </a:extLst>
        </xdr:cNvPr>
        <xdr:cNvSpPr txBox="1"/>
      </xdr:nvSpPr>
      <xdr:spPr>
        <a:xfrm>
          <a:off x="1296099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28591</xdr:rowOff>
    </xdr:from>
    <xdr:ext cx="405111" cy="259045"/>
    <xdr:sp macro="" textlink="">
      <xdr:nvSpPr>
        <xdr:cNvPr id="796" name="n_3mainValue【公民館】&#10;有形固定資産減価償却率">
          <a:extLst>
            <a:ext uri="{FF2B5EF4-FFF2-40B4-BE49-F238E27FC236}">
              <a16:creationId xmlns:a16="http://schemas.microsoft.com/office/drawing/2014/main" id="{61BF9245-3F24-4501-B483-179185CFD0F0}"/>
            </a:ext>
          </a:extLst>
        </xdr:cNvPr>
        <xdr:cNvSpPr txBox="1"/>
      </xdr:nvSpPr>
      <xdr:spPr>
        <a:xfrm>
          <a:off x="121672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169563</xdr:rowOff>
    </xdr:from>
    <xdr:ext cx="405111" cy="259045"/>
    <xdr:sp macro="" textlink="">
      <xdr:nvSpPr>
        <xdr:cNvPr id="797" name="n_4mainValue【公民館】&#10;有形固定資産減価償却率">
          <a:extLst>
            <a:ext uri="{FF2B5EF4-FFF2-40B4-BE49-F238E27FC236}">
              <a16:creationId xmlns:a16="http://schemas.microsoft.com/office/drawing/2014/main" id="{389455C6-6B3F-498F-A176-723D62DBA791}"/>
            </a:ext>
          </a:extLst>
        </xdr:cNvPr>
        <xdr:cNvSpPr txBox="1"/>
      </xdr:nvSpPr>
      <xdr:spPr>
        <a:xfrm>
          <a:off x="113544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68BDFB11-EC6D-4F42-811E-69A802466BF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F02DD1A-A9F2-430A-9D96-AD7BD369E8E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1A9B3161-0030-4CA8-A293-AF2760668B9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B30A4EF-2122-4120-8D71-9193EA10CAF4}"/>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B263965-4118-44E8-B277-DF2E0960727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14C41A77-E8B3-4119-A19D-6001EDFBF4A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85137ED-9B56-49B3-A8CD-3ED4D98C298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65F52E78-F300-43E7-ADCF-450226BF50F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AA8BF7EF-EFC2-48DE-9C4D-17F0A7C0442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BFBF0EED-03D8-4A6E-BC2E-36382DB3112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C773BA64-842B-4AC6-8D10-9FF952F452BF}"/>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FB27DF4E-F4E3-4F1B-A983-FA2152D335BD}"/>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ABB82294-6390-40F8-BB3B-747589BB10DD}"/>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92946FA2-83B0-4DED-8E17-3CC6E17E1CF6}"/>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5FAB730F-BA9E-4FD5-92D9-701C82A5553C}"/>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A519848-FA06-4E5B-B914-B4C4E9FEB175}"/>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75D82C11-D0C0-417C-B604-E1987FE399F5}"/>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922329FE-1307-4BDE-B9C3-EC22783AECF9}"/>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C0CF78D-2CD8-4082-8348-8F1B8B97492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4918399B-558A-4078-BD64-884AD36BD93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75A16DCA-7565-485E-BB76-73357B8967E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31EA44EE-3D72-429C-BD1F-291BC59740F0}"/>
            </a:ext>
          </a:extLst>
        </xdr:cNvPr>
        <xdr:cNvCxnSpPr/>
      </xdr:nvCxnSpPr>
      <xdr:spPr>
        <a:xfrm flipV="1">
          <a:off x="19951064" y="167868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8004BB12-EFAF-4B6E-B5E6-F4D3E55C1B54}"/>
            </a:ext>
          </a:extLst>
        </xdr:cNvPr>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BF304E39-EAF4-4698-BDCA-5DC5A5C6ED20}"/>
            </a:ext>
          </a:extLst>
        </xdr:cNvPr>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543EBD9D-EBC6-4441-8AD0-2C53BE4F3EBA}"/>
            </a:ext>
          </a:extLst>
        </xdr:cNvPr>
        <xdr:cNvSpPr txBox="1"/>
      </xdr:nvSpPr>
      <xdr:spPr>
        <a:xfrm>
          <a:off x="19989800" y="165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25249EBA-D688-4739-8425-F4334567BC2E}"/>
            </a:ext>
          </a:extLst>
        </xdr:cNvPr>
        <xdr:cNvCxnSpPr/>
      </xdr:nvCxnSpPr>
      <xdr:spPr>
        <a:xfrm>
          <a:off x="19881850" y="16786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57288AED-66C2-422C-892F-A1573CFA0C5D}"/>
            </a:ext>
          </a:extLst>
        </xdr:cNvPr>
        <xdr:cNvSpPr txBox="1"/>
      </xdr:nvSpPr>
      <xdr:spPr>
        <a:xfrm>
          <a:off x="1998980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E9E44344-751A-44B3-9988-CC2E83A1BE43}"/>
            </a:ext>
          </a:extLst>
        </xdr:cNvPr>
        <xdr:cNvSpPr/>
      </xdr:nvSpPr>
      <xdr:spPr>
        <a:xfrm>
          <a:off x="199009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F594AFBA-3DE2-4D12-8628-4F9C956A17DD}"/>
            </a:ext>
          </a:extLst>
        </xdr:cNvPr>
        <xdr:cNvSpPr/>
      </xdr:nvSpPr>
      <xdr:spPr>
        <a:xfrm>
          <a:off x="19157950" y="1777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8EEA6591-3964-4B0F-9C2F-C05F00DF6542}"/>
            </a:ext>
          </a:extLst>
        </xdr:cNvPr>
        <xdr:cNvSpPr/>
      </xdr:nvSpPr>
      <xdr:spPr>
        <a:xfrm>
          <a:off x="1834515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A2BB74A1-60A2-4C20-A15D-4D81F8BFE84B}"/>
            </a:ext>
          </a:extLst>
        </xdr:cNvPr>
        <xdr:cNvSpPr/>
      </xdr:nvSpPr>
      <xdr:spPr>
        <a:xfrm>
          <a:off x="1755140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F5F02613-0287-4041-A179-9A58C8472122}"/>
            </a:ext>
          </a:extLst>
        </xdr:cNvPr>
        <xdr:cNvSpPr/>
      </xdr:nvSpPr>
      <xdr:spPr>
        <a:xfrm>
          <a:off x="16757650" y="1777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57B9469-0263-4E50-ABFC-A794138B172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CAF50EE-A58B-430A-8209-1F310E7610E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5B96EE4-F7EF-49F8-B1B8-DED7C6C3CBC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B9D0E88-3B7E-4730-8706-2EF6555E701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4C201BF-A983-48FB-B04D-DCF73AAAD02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35" name="楕円 834">
          <a:extLst>
            <a:ext uri="{FF2B5EF4-FFF2-40B4-BE49-F238E27FC236}">
              <a16:creationId xmlns:a16="http://schemas.microsoft.com/office/drawing/2014/main" id="{F6A64AE4-7358-4020-9976-39FACF11A832}"/>
            </a:ext>
          </a:extLst>
        </xdr:cNvPr>
        <xdr:cNvSpPr/>
      </xdr:nvSpPr>
      <xdr:spPr>
        <a:xfrm>
          <a:off x="199009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27195</xdr:rowOff>
    </xdr:from>
    <xdr:ext cx="469744" cy="259045"/>
    <xdr:sp macro="" textlink="">
      <xdr:nvSpPr>
        <xdr:cNvPr id="836" name="【公民館】&#10;一人当たり面積該当値テキスト">
          <a:extLst>
            <a:ext uri="{FF2B5EF4-FFF2-40B4-BE49-F238E27FC236}">
              <a16:creationId xmlns:a16="http://schemas.microsoft.com/office/drawing/2014/main" id="{6159C752-D456-40F8-BDDE-BE82E5D83E35}"/>
            </a:ext>
          </a:extLst>
        </xdr:cNvPr>
        <xdr:cNvSpPr txBox="1"/>
      </xdr:nvSpPr>
      <xdr:spPr>
        <a:xfrm>
          <a:off x="19989800" y="178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112268</xdr:rowOff>
    </xdr:from>
    <xdr:to>
      <xdr:col>112</xdr:col>
      <xdr:colOff>38100</xdr:colOff>
      <xdr:row>108</xdr:row>
      <xdr:rowOff>42418</xdr:rowOff>
    </xdr:to>
    <xdr:sp macro="" textlink="">
      <xdr:nvSpPr>
        <xdr:cNvPr id="837" name="楕円 836">
          <a:extLst>
            <a:ext uri="{FF2B5EF4-FFF2-40B4-BE49-F238E27FC236}">
              <a16:creationId xmlns:a16="http://schemas.microsoft.com/office/drawing/2014/main" id="{DAD7ABC0-CD38-4881-8876-C80407532127}"/>
            </a:ext>
          </a:extLst>
        </xdr:cNvPr>
        <xdr:cNvSpPr/>
      </xdr:nvSpPr>
      <xdr:spPr>
        <a:xfrm>
          <a:off x="19157950" y="17885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163068</xdr:rowOff>
    </xdr:from>
    <xdr:to>
      <xdr:col>116</xdr:col>
      <xdr:colOff>63500</xdr:colOff>
      <xdr:row>107</xdr:row>
      <xdr:rowOff>163068</xdr:rowOff>
    </xdr:to>
    <xdr:cxnSp macro="">
      <xdr:nvCxnSpPr>
        <xdr:cNvPr id="838" name="直線コネクタ 837">
          <a:extLst>
            <a:ext uri="{FF2B5EF4-FFF2-40B4-BE49-F238E27FC236}">
              <a16:creationId xmlns:a16="http://schemas.microsoft.com/office/drawing/2014/main" id="{9856EF86-C4BF-4486-BDE0-F932AF3E13E8}"/>
            </a:ext>
          </a:extLst>
        </xdr:cNvPr>
        <xdr:cNvCxnSpPr/>
      </xdr:nvCxnSpPr>
      <xdr:spPr>
        <a:xfrm>
          <a:off x="19202400" y="1793671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112268</xdr:rowOff>
    </xdr:from>
    <xdr:to>
      <xdr:col>107</xdr:col>
      <xdr:colOff>101600</xdr:colOff>
      <xdr:row>108</xdr:row>
      <xdr:rowOff>42418</xdr:rowOff>
    </xdr:to>
    <xdr:sp macro="" textlink="">
      <xdr:nvSpPr>
        <xdr:cNvPr id="839" name="楕円 838">
          <a:extLst>
            <a:ext uri="{FF2B5EF4-FFF2-40B4-BE49-F238E27FC236}">
              <a16:creationId xmlns:a16="http://schemas.microsoft.com/office/drawing/2014/main" id="{2872C9BF-1C2A-4EE7-B838-45039C6EE5E8}"/>
            </a:ext>
          </a:extLst>
        </xdr:cNvPr>
        <xdr:cNvSpPr/>
      </xdr:nvSpPr>
      <xdr:spPr>
        <a:xfrm>
          <a:off x="1834515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163068</xdr:rowOff>
    </xdr:from>
    <xdr:to>
      <xdr:col>111</xdr:col>
      <xdr:colOff>177800</xdr:colOff>
      <xdr:row>107</xdr:row>
      <xdr:rowOff>163068</xdr:rowOff>
    </xdr:to>
    <xdr:cxnSp macro="">
      <xdr:nvCxnSpPr>
        <xdr:cNvPr id="840" name="直線コネクタ 839">
          <a:extLst>
            <a:ext uri="{FF2B5EF4-FFF2-40B4-BE49-F238E27FC236}">
              <a16:creationId xmlns:a16="http://schemas.microsoft.com/office/drawing/2014/main" id="{E35FB211-F040-40AC-A04C-0129902619CD}"/>
            </a:ext>
          </a:extLst>
        </xdr:cNvPr>
        <xdr:cNvCxnSpPr/>
      </xdr:nvCxnSpPr>
      <xdr:spPr>
        <a:xfrm>
          <a:off x="18395950" y="1793671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112268</xdr:rowOff>
    </xdr:from>
    <xdr:to>
      <xdr:col>102</xdr:col>
      <xdr:colOff>165100</xdr:colOff>
      <xdr:row>108</xdr:row>
      <xdr:rowOff>42418</xdr:rowOff>
    </xdr:to>
    <xdr:sp macro="" textlink="">
      <xdr:nvSpPr>
        <xdr:cNvPr id="841" name="楕円 840">
          <a:extLst>
            <a:ext uri="{FF2B5EF4-FFF2-40B4-BE49-F238E27FC236}">
              <a16:creationId xmlns:a16="http://schemas.microsoft.com/office/drawing/2014/main" id="{4FC2A4F9-CC20-4BFB-96EB-D19F2ABCCEF8}"/>
            </a:ext>
          </a:extLst>
        </xdr:cNvPr>
        <xdr:cNvSpPr/>
      </xdr:nvSpPr>
      <xdr:spPr>
        <a:xfrm>
          <a:off x="175514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163068</xdr:rowOff>
    </xdr:from>
    <xdr:to>
      <xdr:col>107</xdr:col>
      <xdr:colOff>50800</xdr:colOff>
      <xdr:row>107</xdr:row>
      <xdr:rowOff>163068</xdr:rowOff>
    </xdr:to>
    <xdr:cxnSp macro="">
      <xdr:nvCxnSpPr>
        <xdr:cNvPr id="842" name="直線コネクタ 841">
          <a:extLst>
            <a:ext uri="{FF2B5EF4-FFF2-40B4-BE49-F238E27FC236}">
              <a16:creationId xmlns:a16="http://schemas.microsoft.com/office/drawing/2014/main" id="{DBD45E6F-C4EB-4309-823D-8A0399E4025B}"/>
            </a:ext>
          </a:extLst>
        </xdr:cNvPr>
        <xdr:cNvCxnSpPr/>
      </xdr:nvCxnSpPr>
      <xdr:spPr>
        <a:xfrm>
          <a:off x="17602200" y="1793671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112268</xdr:rowOff>
    </xdr:from>
    <xdr:to>
      <xdr:col>98</xdr:col>
      <xdr:colOff>38100</xdr:colOff>
      <xdr:row>108</xdr:row>
      <xdr:rowOff>42418</xdr:rowOff>
    </xdr:to>
    <xdr:sp macro="" textlink="">
      <xdr:nvSpPr>
        <xdr:cNvPr id="843" name="楕円 842">
          <a:extLst>
            <a:ext uri="{FF2B5EF4-FFF2-40B4-BE49-F238E27FC236}">
              <a16:creationId xmlns:a16="http://schemas.microsoft.com/office/drawing/2014/main" id="{97F91A34-B37F-440E-8564-932661A1C02F}"/>
            </a:ext>
          </a:extLst>
        </xdr:cNvPr>
        <xdr:cNvSpPr/>
      </xdr:nvSpPr>
      <xdr:spPr>
        <a:xfrm>
          <a:off x="16757650" y="178859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163068</xdr:rowOff>
    </xdr:from>
    <xdr:to>
      <xdr:col>102</xdr:col>
      <xdr:colOff>114300</xdr:colOff>
      <xdr:row>107</xdr:row>
      <xdr:rowOff>163068</xdr:rowOff>
    </xdr:to>
    <xdr:cxnSp macro="">
      <xdr:nvCxnSpPr>
        <xdr:cNvPr id="844" name="直線コネクタ 843">
          <a:extLst>
            <a:ext uri="{FF2B5EF4-FFF2-40B4-BE49-F238E27FC236}">
              <a16:creationId xmlns:a16="http://schemas.microsoft.com/office/drawing/2014/main" id="{D2D6163C-F380-4176-9475-464666ACB2F5}"/>
            </a:ext>
          </a:extLst>
        </xdr:cNvPr>
        <xdr:cNvCxnSpPr/>
      </xdr:nvCxnSpPr>
      <xdr:spPr>
        <a:xfrm>
          <a:off x="16802100" y="1793671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3E8129B5-BC98-4209-978F-9D3222523062}"/>
            </a:ext>
          </a:extLst>
        </xdr:cNvPr>
        <xdr:cNvSpPr txBox="1"/>
      </xdr:nvSpPr>
      <xdr:spPr>
        <a:xfrm>
          <a:off x="189802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534740C1-29E3-4E0B-B3CA-28B7A1CE5533}"/>
            </a:ext>
          </a:extLst>
        </xdr:cNvPr>
        <xdr:cNvSpPr txBox="1"/>
      </xdr:nvSpPr>
      <xdr:spPr>
        <a:xfrm>
          <a:off x="181801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761319E5-E608-4A04-8765-C8F9D149A1CF}"/>
            </a:ext>
          </a:extLst>
        </xdr:cNvPr>
        <xdr:cNvSpPr txBox="1"/>
      </xdr:nvSpPr>
      <xdr:spPr>
        <a:xfrm>
          <a:off x="1738637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1022BBB6-1F3B-4709-9044-495968A4CED0}"/>
            </a:ext>
          </a:extLst>
        </xdr:cNvPr>
        <xdr:cNvSpPr txBox="1"/>
      </xdr:nvSpPr>
      <xdr:spPr>
        <a:xfrm>
          <a:off x="165926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33545</xdr:rowOff>
    </xdr:from>
    <xdr:ext cx="469744" cy="259045"/>
    <xdr:sp macro="" textlink="">
      <xdr:nvSpPr>
        <xdr:cNvPr id="849" name="n_1mainValue【公民館】&#10;一人当たり面積">
          <a:extLst>
            <a:ext uri="{FF2B5EF4-FFF2-40B4-BE49-F238E27FC236}">
              <a16:creationId xmlns:a16="http://schemas.microsoft.com/office/drawing/2014/main" id="{2A83191B-EFC8-4EB3-98B1-6F1AFA6D561C}"/>
            </a:ext>
          </a:extLst>
        </xdr:cNvPr>
        <xdr:cNvSpPr txBox="1"/>
      </xdr:nvSpPr>
      <xdr:spPr>
        <a:xfrm>
          <a:off x="1898022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33545</xdr:rowOff>
    </xdr:from>
    <xdr:ext cx="469744" cy="259045"/>
    <xdr:sp macro="" textlink="">
      <xdr:nvSpPr>
        <xdr:cNvPr id="850" name="n_2mainValue【公民館】&#10;一人当たり面積">
          <a:extLst>
            <a:ext uri="{FF2B5EF4-FFF2-40B4-BE49-F238E27FC236}">
              <a16:creationId xmlns:a16="http://schemas.microsoft.com/office/drawing/2014/main" id="{D50564D6-8B95-4EA2-8BEB-16B09CF86B26}"/>
            </a:ext>
          </a:extLst>
        </xdr:cNvPr>
        <xdr:cNvSpPr txBox="1"/>
      </xdr:nvSpPr>
      <xdr:spPr>
        <a:xfrm>
          <a:off x="1818012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33545</xdr:rowOff>
    </xdr:from>
    <xdr:ext cx="469744" cy="259045"/>
    <xdr:sp macro="" textlink="">
      <xdr:nvSpPr>
        <xdr:cNvPr id="851" name="n_3mainValue【公民館】&#10;一人当たり面積">
          <a:extLst>
            <a:ext uri="{FF2B5EF4-FFF2-40B4-BE49-F238E27FC236}">
              <a16:creationId xmlns:a16="http://schemas.microsoft.com/office/drawing/2014/main" id="{CD53F6C7-0647-4904-8A8B-60B4BB53ADCD}"/>
            </a:ext>
          </a:extLst>
        </xdr:cNvPr>
        <xdr:cNvSpPr txBox="1"/>
      </xdr:nvSpPr>
      <xdr:spPr>
        <a:xfrm>
          <a:off x="1738637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33545</xdr:rowOff>
    </xdr:from>
    <xdr:ext cx="469744" cy="259045"/>
    <xdr:sp macro="" textlink="">
      <xdr:nvSpPr>
        <xdr:cNvPr id="852" name="n_4mainValue【公民館】&#10;一人当たり面積">
          <a:extLst>
            <a:ext uri="{FF2B5EF4-FFF2-40B4-BE49-F238E27FC236}">
              <a16:creationId xmlns:a16="http://schemas.microsoft.com/office/drawing/2014/main" id="{84FF3417-CAA5-444C-98A6-245775B6CD1A}"/>
            </a:ext>
          </a:extLst>
        </xdr:cNvPr>
        <xdr:cNvSpPr txBox="1"/>
      </xdr:nvSpPr>
      <xdr:spPr>
        <a:xfrm>
          <a:off x="16592627" y="1797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98F67980-B9D5-486D-AB5E-433FB7B91F8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E5445EE8-AC6E-42EE-B0A2-F9FCF139CDC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785F7C31-3EB2-4AAC-9D3F-FE194539C2E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複数の類型において、有形固定資産減価償却率は類似団体平均を上回っている。これは、昭和４０年代から５０年代に多くの公共施設を整備しており老朽化が進んだことによるものと考えられる。近年に建て替えを実施した学校施設や公営住宅については、類似団体平均を下回っている。令和３年度には、既存の保育園を園舎を建て替えたうえで認定こども園として開設したほか、一部、幼稚園を廃止したため認定こども園・幼稚園・保育所の有形固定資産減価償却率が低下した。</a:t>
          </a:r>
        </a:p>
        <a:p>
          <a:r>
            <a:rPr kumimoji="1" lang="ja-JP" altLang="en-US" sz="1300">
              <a:latin typeface="ＭＳ Ｐゴシック" panose="020B0600070205080204" pitchFamily="50" charset="-128"/>
              <a:ea typeface="ＭＳ Ｐゴシック" panose="020B0600070205080204" pitchFamily="50" charset="-128"/>
            </a:rPr>
            <a:t>一人当たり面積等については、多くの類型において類似団体平均を下回っているが、公営住宅については阪神・淡路大震災の被災者の生活再建のための災害復興公営住宅を建設しており類似団体平均を上回っている。また、認定こども園・幼稚園・保育所については、公立の幼稚園が多いため類似団体平均を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18B0233-A77D-4E01-825B-7BDCFFBE7EE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960DFD-74E4-49C1-89F0-3AFDD6E65D5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094284-88EA-4B41-A29D-098A8BBF33C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642CD2-DE9B-4473-B380-88A241F3CFD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6301F7-F25D-4ED7-B596-70CC4ED3491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02EE9B-F223-4B9C-B52B-F91C59F015C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39D97B-FC4A-41B2-919B-04967BBC891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D06F50-91C0-4F0B-88E2-22F17B06263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11DF99-D481-4DF4-93E3-3F1CB05435C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DCB1FE-8D54-4066-BABE-AF6A1BD2C7D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BC63D3-151D-45E4-AE97-9289F3AF128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9A79E3-F759-42D4-91B7-30FE23535A2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0854FA-F6A1-4933-BE05-C2133110001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040921-F85C-4A7B-8084-40BE8AFCF61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DE83E2-FD76-437C-995A-7A7974A8465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2E203E7-83F9-43A8-9EDC-142DD97EEB8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F7BA10-8227-4C64-B152-AA00FD36556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D75AF79-49D1-40CA-B149-2C7B03E1325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31C7AC-D704-44AB-84E4-0D98B9C03A7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5B6E51-B80D-437D-8CB4-BE343CCE6EB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A2BB58-830B-4DF9-88C6-5A77FDE1CEB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0E4234-B3FB-4372-AFD3-E82D46C2ADC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AAA413-DAA1-48AB-882E-024AE29112A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431AE4-663E-4DBC-939E-AA04B988FEF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E4CFF8-AB33-4809-97C4-036CF3E5593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46E206-C3F4-4992-80AC-FCDD99317D7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975718-3AE5-4791-84FB-7C7B9BEB477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B89609-0AF9-4CCC-9FF6-6EBA35CF7F8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C186C4-97B0-4265-AC1D-790AF4CCE8D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5BD394D-A286-4061-8F20-24B13E29B51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B6ED22-5EAE-46CB-AF0F-660309DC3EF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D9EB2D-288E-416F-8370-C027682BBB8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174CC7-D76B-4181-ACED-D10B09B7B5A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1AAC0A-AD67-48DE-974B-76F7C75B8B2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CF10EFD-F218-493B-A4D1-2623FBFBCC0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FEA819-8AA4-41E8-BAE8-F02AA147617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19A3ED-AD35-45A7-8E0C-B0B72D7DF9E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F57EBB-7657-409B-85FE-F998E4BD538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F9DD40-BB6F-4575-BA19-53F748EA3E5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B601B2-FED9-4B39-B467-F42D8BD4F77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51C4B0-1BF0-4A7F-88B1-69D6D1C10F4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62DE13-EA65-4B4B-87FB-63B63525DD0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6CB8E44-DEC3-45DF-9071-D0776F889878}"/>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DB5D009-D5D2-4671-B703-F59AB21F6D05}"/>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FDD988F-3727-4523-98A0-51E8C3E0E4CD}"/>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83E8C1F-120F-427A-A0F6-70A30D2F6B9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A06178-B032-48D6-9C19-9998EEE2CAC8}"/>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98779B3-A4A7-4EC4-B37C-B70EB5091469}"/>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5079E50-9A2A-44FB-8762-18F277E6642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5143E6C-B7C0-45B0-AF18-AD504F8D6688}"/>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513253-A094-4D13-A011-018E2E0C57EE}"/>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C7D331F-5DE0-4218-881F-11EF99D19C6D}"/>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7A2B81F-1821-4720-AA16-1C7B41DE3F6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EE0C1B2-FCED-4DDD-886D-F62F0EACA95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30F969-FC6C-4C8E-8DD9-B114A70FE02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85BBCC7-1B1B-41A6-912F-F64943E003F4}"/>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6635D38D-D4F3-4CE2-B037-1313F4679DBF}"/>
            </a:ext>
          </a:extLst>
        </xdr:cNvPr>
        <xdr:cNvCxnSpPr/>
      </xdr:nvCxnSpPr>
      <xdr:spPr>
        <a:xfrm flipV="1">
          <a:off x="4177665" y="5547178"/>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FFDDEACC-AFBD-4F21-8923-E44CCC1A0561}"/>
            </a:ext>
          </a:extLst>
        </xdr:cNvPr>
        <xdr:cNvSpPr txBox="1"/>
      </xdr:nvSpPr>
      <xdr:spPr>
        <a:xfrm>
          <a:off x="4216400" y="702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AECF48EA-7A31-4CB6-8CE1-B3FA96194572}"/>
            </a:ext>
          </a:extLst>
        </xdr:cNvPr>
        <xdr:cNvCxnSpPr/>
      </xdr:nvCxnSpPr>
      <xdr:spPr>
        <a:xfrm>
          <a:off x="4108450" y="7020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873034F0-104A-4E11-8A98-BC5F0D6CF027}"/>
            </a:ext>
          </a:extLst>
        </xdr:cNvPr>
        <xdr:cNvSpPr txBox="1"/>
      </xdr:nvSpPr>
      <xdr:spPr>
        <a:xfrm>
          <a:off x="4216400" y="5328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DB192A0F-4A2E-4D30-A4B6-75DF8F074D28}"/>
            </a:ext>
          </a:extLst>
        </xdr:cNvPr>
        <xdr:cNvCxnSpPr/>
      </xdr:nvCxnSpPr>
      <xdr:spPr>
        <a:xfrm>
          <a:off x="4108450" y="554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DCA6DE6A-1A0A-4BEE-B4F4-E7F72A3F3DB8}"/>
            </a:ext>
          </a:extLst>
        </xdr:cNvPr>
        <xdr:cNvSpPr txBox="1"/>
      </xdr:nvSpPr>
      <xdr:spPr>
        <a:xfrm>
          <a:off x="4216400" y="6102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926797F1-BE7E-4DBD-8E1E-A4ECAD388A21}"/>
            </a:ext>
          </a:extLst>
        </xdr:cNvPr>
        <xdr:cNvSpPr/>
      </xdr:nvSpPr>
      <xdr:spPr>
        <a:xfrm>
          <a:off x="4127500" y="62449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BE9E8B5-651E-4320-8918-F05F9925C120}"/>
            </a:ext>
          </a:extLst>
        </xdr:cNvPr>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130D1437-DB23-4558-8AFE-6982A98CEF3D}"/>
            </a:ext>
          </a:extLst>
        </xdr:cNvPr>
        <xdr:cNvSpPr/>
      </xdr:nvSpPr>
      <xdr:spPr>
        <a:xfrm>
          <a:off x="2571750" y="6187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6711332F-C004-4EDD-87B2-73241D4B23C3}"/>
            </a:ext>
          </a:extLst>
        </xdr:cNvPr>
        <xdr:cNvSpPr/>
      </xdr:nvSpPr>
      <xdr:spPr>
        <a:xfrm>
          <a:off x="17780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419A5D30-C1D9-4509-B4CA-714CC7E41D63}"/>
            </a:ext>
          </a:extLst>
        </xdr:cNvPr>
        <xdr:cNvSpPr/>
      </xdr:nvSpPr>
      <xdr:spPr>
        <a:xfrm>
          <a:off x="984250" y="61420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7BCF8A-3EA5-4B9D-A492-94495FBC52F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00B682-1223-4CC8-A4BC-C63ED9155A6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A95E3-349F-4F94-88F5-A16BDE274BC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BA5E38-3D4D-4FDB-8B8D-855FD40B9F19}"/>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AE3C11-481D-4A7C-BAF2-07C2410C832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a:extLst>
            <a:ext uri="{FF2B5EF4-FFF2-40B4-BE49-F238E27FC236}">
              <a16:creationId xmlns:a16="http://schemas.microsoft.com/office/drawing/2014/main" id="{81000502-DB20-40CA-ACF4-A28358021181}"/>
            </a:ext>
          </a:extLst>
        </xdr:cNvPr>
        <xdr:cNvSpPr/>
      </xdr:nvSpPr>
      <xdr:spPr>
        <a:xfrm>
          <a:off x="4127500" y="64378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136089</xdr:rowOff>
    </xdr:from>
    <xdr:ext cx="405111" cy="259045"/>
    <xdr:sp macro="" textlink="">
      <xdr:nvSpPr>
        <xdr:cNvPr id="75" name="【図書館】&#10;有形固定資産減価償却率該当値テキスト">
          <a:extLst>
            <a:ext uri="{FF2B5EF4-FFF2-40B4-BE49-F238E27FC236}">
              <a16:creationId xmlns:a16="http://schemas.microsoft.com/office/drawing/2014/main" id="{0905C455-B66A-4353-9737-6BBFFB6CFE08}"/>
            </a:ext>
          </a:extLst>
        </xdr:cNvPr>
        <xdr:cNvSpPr txBox="1"/>
      </xdr:nvSpPr>
      <xdr:spPr>
        <a:xfrm>
          <a:off x="4216400" y="641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118473</xdr:rowOff>
    </xdr:from>
    <xdr:to>
      <xdr:col>20</xdr:col>
      <xdr:colOff>38100</xdr:colOff>
      <xdr:row>39</xdr:row>
      <xdr:rowOff>48623</xdr:rowOff>
    </xdr:to>
    <xdr:sp macro="" textlink="">
      <xdr:nvSpPr>
        <xdr:cNvPr id="76" name="楕円 75">
          <a:extLst>
            <a:ext uri="{FF2B5EF4-FFF2-40B4-BE49-F238E27FC236}">
              <a16:creationId xmlns:a16="http://schemas.microsoft.com/office/drawing/2014/main" id="{4738848B-7DF7-48FA-BCAA-5EDC3E8CD876}"/>
            </a:ext>
          </a:extLst>
        </xdr:cNvPr>
        <xdr:cNvSpPr/>
      </xdr:nvSpPr>
      <xdr:spPr>
        <a:xfrm>
          <a:off x="3384550" y="63986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169273</xdr:rowOff>
    </xdr:from>
    <xdr:to>
      <xdr:col>24</xdr:col>
      <xdr:colOff>63500</xdr:colOff>
      <xdr:row>39</xdr:row>
      <xdr:rowOff>37012</xdr:rowOff>
    </xdr:to>
    <xdr:cxnSp macro="">
      <xdr:nvCxnSpPr>
        <xdr:cNvPr id="77" name="直線コネクタ 76">
          <a:extLst>
            <a:ext uri="{FF2B5EF4-FFF2-40B4-BE49-F238E27FC236}">
              <a16:creationId xmlns:a16="http://schemas.microsoft.com/office/drawing/2014/main" id="{3891DB01-7F3C-49F0-BE7D-FD20ADD38797}"/>
            </a:ext>
          </a:extLst>
        </xdr:cNvPr>
        <xdr:cNvCxnSpPr/>
      </xdr:nvCxnSpPr>
      <xdr:spPr>
        <a:xfrm>
          <a:off x="3429000" y="6443073"/>
          <a:ext cx="7493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79284</xdr:rowOff>
    </xdr:from>
    <xdr:to>
      <xdr:col>15</xdr:col>
      <xdr:colOff>101600</xdr:colOff>
      <xdr:row>39</xdr:row>
      <xdr:rowOff>9434</xdr:rowOff>
    </xdr:to>
    <xdr:sp macro="" textlink="">
      <xdr:nvSpPr>
        <xdr:cNvPr id="78" name="楕円 77">
          <a:extLst>
            <a:ext uri="{FF2B5EF4-FFF2-40B4-BE49-F238E27FC236}">
              <a16:creationId xmlns:a16="http://schemas.microsoft.com/office/drawing/2014/main" id="{FCAE32EA-D524-4BE4-90C0-AB8BE13561F2}"/>
            </a:ext>
          </a:extLst>
        </xdr:cNvPr>
        <xdr:cNvSpPr/>
      </xdr:nvSpPr>
      <xdr:spPr>
        <a:xfrm>
          <a:off x="2571750" y="63594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130084</xdr:rowOff>
    </xdr:from>
    <xdr:to>
      <xdr:col>19</xdr:col>
      <xdr:colOff>177800</xdr:colOff>
      <xdr:row>38</xdr:row>
      <xdr:rowOff>169273</xdr:rowOff>
    </xdr:to>
    <xdr:cxnSp macro="">
      <xdr:nvCxnSpPr>
        <xdr:cNvPr id="79" name="直線コネクタ 78">
          <a:extLst>
            <a:ext uri="{FF2B5EF4-FFF2-40B4-BE49-F238E27FC236}">
              <a16:creationId xmlns:a16="http://schemas.microsoft.com/office/drawing/2014/main" id="{CFC9B390-11A3-49C1-B766-46B863DF2FF3}"/>
            </a:ext>
          </a:extLst>
        </xdr:cNvPr>
        <xdr:cNvCxnSpPr/>
      </xdr:nvCxnSpPr>
      <xdr:spPr>
        <a:xfrm>
          <a:off x="2622550" y="6410234"/>
          <a:ext cx="80645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501910A6-FA6C-4438-9293-1485D70921E6}"/>
            </a:ext>
          </a:extLst>
        </xdr:cNvPr>
        <xdr:cNvSpPr/>
      </xdr:nvSpPr>
      <xdr:spPr>
        <a:xfrm>
          <a:off x="1778000" y="6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130084</xdr:rowOff>
    </xdr:to>
    <xdr:cxnSp macro="">
      <xdr:nvCxnSpPr>
        <xdr:cNvPr id="81" name="直線コネクタ 80">
          <a:extLst>
            <a:ext uri="{FF2B5EF4-FFF2-40B4-BE49-F238E27FC236}">
              <a16:creationId xmlns:a16="http://schemas.microsoft.com/office/drawing/2014/main" id="{7BBB7C90-CF2B-445D-A617-40AA530378D7}"/>
            </a:ext>
          </a:extLst>
        </xdr:cNvPr>
        <xdr:cNvCxnSpPr/>
      </xdr:nvCxnSpPr>
      <xdr:spPr>
        <a:xfrm>
          <a:off x="1828800" y="6372678"/>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2" name="楕円 81">
          <a:extLst>
            <a:ext uri="{FF2B5EF4-FFF2-40B4-BE49-F238E27FC236}">
              <a16:creationId xmlns:a16="http://schemas.microsoft.com/office/drawing/2014/main" id="{81BB2575-1CFD-41D5-9F2F-CEEA4D3EBAAE}"/>
            </a:ext>
          </a:extLst>
        </xdr:cNvPr>
        <xdr:cNvSpPr/>
      </xdr:nvSpPr>
      <xdr:spPr>
        <a:xfrm>
          <a:off x="984250" y="628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222FF571-AF60-44B4-97F0-09359BCA4BAC}"/>
            </a:ext>
          </a:extLst>
        </xdr:cNvPr>
        <xdr:cNvCxnSpPr/>
      </xdr:nvCxnSpPr>
      <xdr:spPr>
        <a:xfrm>
          <a:off x="1028700" y="6333490"/>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881D8BD2-1BE1-4206-8761-8EE9F80B96DB}"/>
            </a:ext>
          </a:extLst>
        </xdr:cNvPr>
        <xdr:cNvSpPr txBox="1"/>
      </xdr:nvSpPr>
      <xdr:spPr>
        <a:xfrm>
          <a:off x="3239144" y="59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3942D16C-5761-4005-840C-60FE71CAD04B}"/>
            </a:ext>
          </a:extLst>
        </xdr:cNvPr>
        <xdr:cNvSpPr txBox="1"/>
      </xdr:nvSpPr>
      <xdr:spPr>
        <a:xfrm>
          <a:off x="2439044" y="596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CCCFB626-391D-47B7-8096-A0B0229FE3CE}"/>
            </a:ext>
          </a:extLst>
        </xdr:cNvPr>
        <xdr:cNvSpPr txBox="1"/>
      </xdr:nvSpPr>
      <xdr:spPr>
        <a:xfrm>
          <a:off x="1645294" y="595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BA42067F-560C-41F7-9382-5D67BA5EDB3C}"/>
            </a:ext>
          </a:extLst>
        </xdr:cNvPr>
        <xdr:cNvSpPr txBox="1"/>
      </xdr:nvSpPr>
      <xdr:spPr>
        <a:xfrm>
          <a:off x="851544" y="593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39750</xdr:rowOff>
    </xdr:from>
    <xdr:ext cx="405111" cy="259045"/>
    <xdr:sp macro="" textlink="">
      <xdr:nvSpPr>
        <xdr:cNvPr id="88" name="n_1mainValue【図書館】&#10;有形固定資産減価償却率">
          <a:extLst>
            <a:ext uri="{FF2B5EF4-FFF2-40B4-BE49-F238E27FC236}">
              <a16:creationId xmlns:a16="http://schemas.microsoft.com/office/drawing/2014/main" id="{7C76B091-C915-451B-9B53-4F529CDB6D4F}"/>
            </a:ext>
          </a:extLst>
        </xdr:cNvPr>
        <xdr:cNvSpPr txBox="1"/>
      </xdr:nvSpPr>
      <xdr:spPr>
        <a:xfrm>
          <a:off x="3239144" y="648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561</xdr:rowOff>
    </xdr:from>
    <xdr:ext cx="405111" cy="259045"/>
    <xdr:sp macro="" textlink="">
      <xdr:nvSpPr>
        <xdr:cNvPr id="89" name="n_2mainValue【図書館】&#10;有形固定資産減価償却率">
          <a:extLst>
            <a:ext uri="{FF2B5EF4-FFF2-40B4-BE49-F238E27FC236}">
              <a16:creationId xmlns:a16="http://schemas.microsoft.com/office/drawing/2014/main" id="{490A50E9-762C-4E7A-9BA7-618896830172}"/>
            </a:ext>
          </a:extLst>
        </xdr:cNvPr>
        <xdr:cNvSpPr txBox="1"/>
      </xdr:nvSpPr>
      <xdr:spPr>
        <a:xfrm>
          <a:off x="2439044" y="644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1CF1B5A9-8389-422F-8923-8EB7748A8BB6}"/>
            </a:ext>
          </a:extLst>
        </xdr:cNvPr>
        <xdr:cNvSpPr txBox="1"/>
      </xdr:nvSpPr>
      <xdr:spPr>
        <a:xfrm>
          <a:off x="164529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91" name="n_4mainValue【図書館】&#10;有形固定資産減価償却率">
          <a:extLst>
            <a:ext uri="{FF2B5EF4-FFF2-40B4-BE49-F238E27FC236}">
              <a16:creationId xmlns:a16="http://schemas.microsoft.com/office/drawing/2014/main" id="{2ECDF1EC-C238-4C5D-8271-62826AD3E3EB}"/>
            </a:ext>
          </a:extLst>
        </xdr:cNvPr>
        <xdr:cNvSpPr txBox="1"/>
      </xdr:nvSpPr>
      <xdr:spPr>
        <a:xfrm>
          <a:off x="8515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4BDD07-E5B6-4BF8-8998-02969FA0EE3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BC5506-5E7E-4B82-BAD6-A5124348BC7B}"/>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BDB500-C67A-4322-907C-09D95C26330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9047C98-6F52-4A09-AF6D-F5A9B3F6301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3A92955-0272-408A-9FF0-E942B7F116C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FCF23E4-F789-42C3-8C2D-467E41E7203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F8774D8-7F64-4030-85BC-16110882A7C6}"/>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A70AEA1-D7E5-473A-967A-41A2C4D5349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6A37D05-35A5-40AE-B74F-AD2600B1AB92}"/>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C3D94B-D3BB-4C05-8045-D0917E764447}"/>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2E87899-53CE-4E3A-9A1D-7CB4B0A2285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864C289-7B91-4AE4-9F8C-8EF0A7AEAC4A}"/>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2887C0A-1F55-4821-939B-6537AA368417}"/>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B252F1E-C1CA-4038-94D8-12B366A8160A}"/>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12B7E8A-F06C-45BA-809C-774BA08DB1E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B6BC73E-BA4D-4CD5-9236-10D282D2E1E2}"/>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C3A52BE-B78E-4B10-8D50-827D73B1923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DEF1024-CA95-4388-8A6A-5A34AD00DF62}"/>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E5A4B38-D892-4718-8675-306177223332}"/>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02481E8-C30E-497E-9800-4CF4F218D84D}"/>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ED1DE8E-1CD9-4CDD-B2EC-292884C207DE}"/>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40C9A6F-CD25-4906-887E-7C204B1884FE}"/>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3BFAA8C-3578-4D1F-910C-537D89348FE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F674FE4-51E3-47E2-9FD1-DCEE9FD33461}"/>
            </a:ext>
          </a:extLst>
        </xdr:cNvPr>
        <xdr:cNvCxnSpPr/>
      </xdr:nvCxnSpPr>
      <xdr:spPr>
        <a:xfrm flipV="1">
          <a:off x="9429115" y="54864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C2994F20-41E6-4028-817C-6A59B72AE27D}"/>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87E1C74F-B0A2-4C90-8974-09F4857FBFC0}"/>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1895430-0E21-4B0C-AEA5-56C192D64A70}"/>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627FCCB9-9201-461B-BDED-1950AD819FE7}"/>
            </a:ext>
          </a:extLst>
        </xdr:cNvPr>
        <xdr:cNvCxnSpPr/>
      </xdr:nvCxnSpPr>
      <xdr:spPr>
        <a:xfrm>
          <a:off x="9359900" y="5486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D34EF9C1-DB68-40D0-BBE2-487765C65278}"/>
            </a:ext>
          </a:extLst>
        </xdr:cNvPr>
        <xdr:cNvSpPr txBox="1"/>
      </xdr:nvSpPr>
      <xdr:spPr>
        <a:xfrm>
          <a:off x="9467850" y="626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34DE417D-9715-4E72-B952-DA3850BDB1C4}"/>
            </a:ext>
          </a:extLst>
        </xdr:cNvPr>
        <xdr:cNvSpPr/>
      </xdr:nvSpPr>
      <xdr:spPr>
        <a:xfrm>
          <a:off x="9398000" y="6407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3CB90F28-122E-46A8-BFF9-8CC8CCA97873}"/>
            </a:ext>
          </a:extLst>
        </xdr:cNvPr>
        <xdr:cNvSpPr/>
      </xdr:nvSpPr>
      <xdr:spPr>
        <a:xfrm>
          <a:off x="86360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B658DFE0-C47B-40FD-9A2F-15DC1EE034F9}"/>
            </a:ext>
          </a:extLst>
        </xdr:cNvPr>
        <xdr:cNvSpPr/>
      </xdr:nvSpPr>
      <xdr:spPr>
        <a:xfrm>
          <a:off x="784225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DFCD7C7B-FB74-4B66-B03C-3B2CA45E47AB}"/>
            </a:ext>
          </a:extLst>
        </xdr:cNvPr>
        <xdr:cNvSpPr/>
      </xdr:nvSpPr>
      <xdr:spPr>
        <a:xfrm>
          <a:off x="702945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3D90B07B-ECBE-4F85-B348-345EF8B4CFCA}"/>
            </a:ext>
          </a:extLst>
        </xdr:cNvPr>
        <xdr:cNvSpPr/>
      </xdr:nvSpPr>
      <xdr:spPr>
        <a:xfrm>
          <a:off x="623570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E637C8-9488-4317-87D6-4B76ABBFA85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EAED2A-F4DC-4D65-B4B9-C53D6E72AE5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AA15FD1-7901-4026-9CCB-E6BF9132471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9CD134-3C92-4276-90F0-48235AAAA44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DFABEB7-7A12-4B0E-9F89-96D6CBD3FAE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a:extLst>
            <a:ext uri="{FF2B5EF4-FFF2-40B4-BE49-F238E27FC236}">
              <a16:creationId xmlns:a16="http://schemas.microsoft.com/office/drawing/2014/main" id="{5823B13C-EF7D-4358-AF74-0524CFB45491}"/>
            </a:ext>
          </a:extLst>
        </xdr:cNvPr>
        <xdr:cNvSpPr/>
      </xdr:nvSpPr>
      <xdr:spPr>
        <a:xfrm>
          <a:off x="9398000" y="654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E50D3E83-6B94-4C93-8461-541A2286BB0C}"/>
            </a:ext>
          </a:extLst>
        </xdr:cNvPr>
        <xdr:cNvSpPr txBox="1"/>
      </xdr:nvSpPr>
      <xdr:spPr>
        <a:xfrm>
          <a:off x="946785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a:extLst>
            <a:ext uri="{FF2B5EF4-FFF2-40B4-BE49-F238E27FC236}">
              <a16:creationId xmlns:a16="http://schemas.microsoft.com/office/drawing/2014/main" id="{5D09F3F9-93A2-43A8-BC30-F36FF6AAF521}"/>
            </a:ext>
          </a:extLst>
        </xdr:cNvPr>
        <xdr:cNvSpPr/>
      </xdr:nvSpPr>
      <xdr:spPr>
        <a:xfrm>
          <a:off x="8636000" y="6540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34" name="直線コネクタ 133">
          <a:extLst>
            <a:ext uri="{FF2B5EF4-FFF2-40B4-BE49-F238E27FC236}">
              <a16:creationId xmlns:a16="http://schemas.microsoft.com/office/drawing/2014/main" id="{35B5EDF2-DE9D-4D27-BF21-FCD003A12EBE}"/>
            </a:ext>
          </a:extLst>
        </xdr:cNvPr>
        <xdr:cNvCxnSpPr/>
      </xdr:nvCxnSpPr>
      <xdr:spPr>
        <a:xfrm>
          <a:off x="8686800" y="65913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a:extLst>
            <a:ext uri="{FF2B5EF4-FFF2-40B4-BE49-F238E27FC236}">
              <a16:creationId xmlns:a16="http://schemas.microsoft.com/office/drawing/2014/main" id="{1230BADD-D12E-475B-922E-0C20B6971C76}"/>
            </a:ext>
          </a:extLst>
        </xdr:cNvPr>
        <xdr:cNvSpPr/>
      </xdr:nvSpPr>
      <xdr:spPr>
        <a:xfrm>
          <a:off x="7842250" y="654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6" name="直線コネクタ 135">
          <a:extLst>
            <a:ext uri="{FF2B5EF4-FFF2-40B4-BE49-F238E27FC236}">
              <a16:creationId xmlns:a16="http://schemas.microsoft.com/office/drawing/2014/main" id="{BCD55448-28A8-48B2-B62C-6F5424697864}"/>
            </a:ext>
          </a:extLst>
        </xdr:cNvPr>
        <xdr:cNvCxnSpPr/>
      </xdr:nvCxnSpPr>
      <xdr:spPr>
        <a:xfrm>
          <a:off x="7886700" y="6591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a:extLst>
            <a:ext uri="{FF2B5EF4-FFF2-40B4-BE49-F238E27FC236}">
              <a16:creationId xmlns:a16="http://schemas.microsoft.com/office/drawing/2014/main" id="{FC0236B2-2B2F-4905-9CF1-50BD762536B2}"/>
            </a:ext>
          </a:extLst>
        </xdr:cNvPr>
        <xdr:cNvSpPr/>
      </xdr:nvSpPr>
      <xdr:spPr>
        <a:xfrm>
          <a:off x="7029450" y="655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158750</xdr:rowOff>
    </xdr:to>
    <xdr:cxnSp macro="">
      <xdr:nvCxnSpPr>
        <xdr:cNvPr id="138" name="直線コネクタ 137">
          <a:extLst>
            <a:ext uri="{FF2B5EF4-FFF2-40B4-BE49-F238E27FC236}">
              <a16:creationId xmlns:a16="http://schemas.microsoft.com/office/drawing/2014/main" id="{4E353E07-9520-43CE-832D-222553E6C973}"/>
            </a:ext>
          </a:extLst>
        </xdr:cNvPr>
        <xdr:cNvCxnSpPr/>
      </xdr:nvCxnSpPr>
      <xdr:spPr>
        <a:xfrm flipV="1">
          <a:off x="7080250" y="659130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a:extLst>
            <a:ext uri="{FF2B5EF4-FFF2-40B4-BE49-F238E27FC236}">
              <a16:creationId xmlns:a16="http://schemas.microsoft.com/office/drawing/2014/main" id="{B24344F6-0C03-4752-A963-F480560FF781}"/>
            </a:ext>
          </a:extLst>
        </xdr:cNvPr>
        <xdr:cNvSpPr/>
      </xdr:nvSpPr>
      <xdr:spPr>
        <a:xfrm>
          <a:off x="6235700" y="655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39</xdr:row>
      <xdr:rowOff>158750</xdr:rowOff>
    </xdr:to>
    <xdr:cxnSp macro="">
      <xdr:nvCxnSpPr>
        <xdr:cNvPr id="140" name="直線コネクタ 139">
          <a:extLst>
            <a:ext uri="{FF2B5EF4-FFF2-40B4-BE49-F238E27FC236}">
              <a16:creationId xmlns:a16="http://schemas.microsoft.com/office/drawing/2014/main" id="{E8023FF7-AE37-4805-BD36-842EAE89603A}"/>
            </a:ext>
          </a:extLst>
        </xdr:cNvPr>
        <xdr:cNvCxnSpPr/>
      </xdr:nvCxnSpPr>
      <xdr:spPr>
        <a:xfrm>
          <a:off x="6286500" y="6604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E20AE011-6C08-4E0B-8D92-581E95985616}"/>
            </a:ext>
          </a:extLst>
        </xdr:cNvPr>
        <xdr:cNvSpPr txBox="1"/>
      </xdr:nvSpPr>
      <xdr:spPr>
        <a:xfrm>
          <a:off x="84582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3C29BC30-61C8-4F60-9FD5-4936B5175430}"/>
            </a:ext>
          </a:extLst>
        </xdr:cNvPr>
        <xdr:cNvSpPr txBox="1"/>
      </xdr:nvSpPr>
      <xdr:spPr>
        <a:xfrm>
          <a:off x="76772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FA6C8C74-208A-4BB4-80C4-CE53A578E7E2}"/>
            </a:ext>
          </a:extLst>
        </xdr:cNvPr>
        <xdr:cNvSpPr txBox="1"/>
      </xdr:nvSpPr>
      <xdr:spPr>
        <a:xfrm>
          <a:off x="6864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EC781664-B937-47B1-ACCF-1CFF415CE561}"/>
            </a:ext>
          </a:extLst>
        </xdr:cNvPr>
        <xdr:cNvSpPr txBox="1"/>
      </xdr:nvSpPr>
      <xdr:spPr>
        <a:xfrm>
          <a:off x="607067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5" name="n_1mainValue【図書館】&#10;一人当たり面積">
          <a:extLst>
            <a:ext uri="{FF2B5EF4-FFF2-40B4-BE49-F238E27FC236}">
              <a16:creationId xmlns:a16="http://schemas.microsoft.com/office/drawing/2014/main" id="{E80C052F-BFF9-420B-8B88-FB1037E37331}"/>
            </a:ext>
          </a:extLst>
        </xdr:cNvPr>
        <xdr:cNvSpPr txBox="1"/>
      </xdr:nvSpPr>
      <xdr:spPr>
        <a:xfrm>
          <a:off x="845827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6" name="n_2mainValue【図書館】&#10;一人当たり面積">
          <a:extLst>
            <a:ext uri="{FF2B5EF4-FFF2-40B4-BE49-F238E27FC236}">
              <a16:creationId xmlns:a16="http://schemas.microsoft.com/office/drawing/2014/main" id="{1425AFAA-1811-465A-80E5-F498DEDE26A0}"/>
            </a:ext>
          </a:extLst>
        </xdr:cNvPr>
        <xdr:cNvSpPr txBox="1"/>
      </xdr:nvSpPr>
      <xdr:spPr>
        <a:xfrm>
          <a:off x="767722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a:extLst>
            <a:ext uri="{FF2B5EF4-FFF2-40B4-BE49-F238E27FC236}">
              <a16:creationId xmlns:a16="http://schemas.microsoft.com/office/drawing/2014/main" id="{BE4A21C2-FE26-490A-BB28-BBC715DCB0DE}"/>
            </a:ext>
          </a:extLst>
        </xdr:cNvPr>
        <xdr:cNvSpPr txBox="1"/>
      </xdr:nvSpPr>
      <xdr:spPr>
        <a:xfrm>
          <a:off x="68644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8" name="n_4mainValue【図書館】&#10;一人当たり面積">
          <a:extLst>
            <a:ext uri="{FF2B5EF4-FFF2-40B4-BE49-F238E27FC236}">
              <a16:creationId xmlns:a16="http://schemas.microsoft.com/office/drawing/2014/main" id="{80B84B13-CE65-4A55-B81E-42B1ADD3A437}"/>
            </a:ext>
          </a:extLst>
        </xdr:cNvPr>
        <xdr:cNvSpPr txBox="1"/>
      </xdr:nvSpPr>
      <xdr:spPr>
        <a:xfrm>
          <a:off x="607067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BFEEAD4-AB73-46FB-8A3C-8181C751D9ED}"/>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F55A854-5DD1-47FB-92D5-BBB852A8209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CAB3263-7A9B-4CF8-8D8E-C4823713E49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21272BF-D681-4C5B-B159-A3E4D51A20F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8459779-47F2-42EC-B96B-C16444546D5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35FC716-CBE9-4683-9A0D-0A1C30D4A40E}"/>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86589B0-E00B-453F-8050-D11EBE4CFFD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09BC3F0-5903-4024-9394-DC2AE00433E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577F18-C365-4DFD-9B7B-E10FA15818B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787FB8E-8AA5-4E40-8346-64E21D5751C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EB71250-BBAB-4A58-870E-52183AD95E59}"/>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5FCFA31-6377-4687-8AA8-99C861CE4F2F}"/>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64A68308-1EF0-4459-AFFD-DE9C4EE6AD0D}"/>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64BD708-51B3-48ED-B403-D60CC5DF7FE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228B8B28-8883-4A48-9E59-313DF95D7C8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623BA02-8F83-437D-B973-E2C769DE82D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C53C74C-C6C8-4902-86C2-63344B4375BB}"/>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BB8F2090-FC29-4259-84C8-EC57FF35C35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5E853B4-1530-4C31-8682-6E63C08E380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FC29A0F-E619-45B2-8AA2-C9DBC30D2A7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544F768-1E00-4F99-A982-C1159A202103}"/>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84C4921-3923-43EE-8454-49288E3AAED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6A4D1F8-F14A-4F5A-B1B9-8CD6A74C20C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D0FD158-FB93-4B7C-88F0-B07782B8B22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2F75867-701F-447C-B7B2-8EEAB04317B9}"/>
            </a:ext>
          </a:extLst>
        </xdr:cNvPr>
        <xdr:cNvCxnSpPr/>
      </xdr:nvCxnSpPr>
      <xdr:spPr>
        <a:xfrm flipV="1">
          <a:off x="4177665" y="932053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B17B46F-BDBE-4CEF-8911-02BF01B2BC68}"/>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885ACF77-65A9-4853-8E20-F0D71CB78190}"/>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AD5572B-5624-4995-8D1B-314C1A66E79C}"/>
            </a:ext>
          </a:extLst>
        </xdr:cNvPr>
        <xdr:cNvSpPr txBox="1"/>
      </xdr:nvSpPr>
      <xdr:spPr>
        <a:xfrm>
          <a:off x="42164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F84700F0-F468-480A-9791-60AAEAA0D283}"/>
            </a:ext>
          </a:extLst>
        </xdr:cNvPr>
        <xdr:cNvCxnSpPr/>
      </xdr:nvCxnSpPr>
      <xdr:spPr>
        <a:xfrm>
          <a:off x="41084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E95964B-EFCB-442E-AE49-76D843DE4712}"/>
            </a:ext>
          </a:extLst>
        </xdr:cNvPr>
        <xdr:cNvSpPr txBox="1"/>
      </xdr:nvSpPr>
      <xdr:spPr>
        <a:xfrm>
          <a:off x="421640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621195D7-D3A9-4A88-A999-34BFF1F4840D}"/>
            </a:ext>
          </a:extLst>
        </xdr:cNvPr>
        <xdr:cNvSpPr/>
      </xdr:nvSpPr>
      <xdr:spPr>
        <a:xfrm>
          <a:off x="4127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8683AAEE-C986-422A-9AAB-4A4DBD3E35D2}"/>
            </a:ext>
          </a:extLst>
        </xdr:cNvPr>
        <xdr:cNvSpPr/>
      </xdr:nvSpPr>
      <xdr:spPr>
        <a:xfrm>
          <a:off x="3384550" y="9933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28E49770-70E2-4F89-BDE8-C850141A6644}"/>
            </a:ext>
          </a:extLst>
        </xdr:cNvPr>
        <xdr:cNvSpPr/>
      </xdr:nvSpPr>
      <xdr:spPr>
        <a:xfrm>
          <a:off x="257175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DB9441D9-73FD-4E04-80C5-824B9E97FED8}"/>
            </a:ext>
          </a:extLst>
        </xdr:cNvPr>
        <xdr:cNvSpPr/>
      </xdr:nvSpPr>
      <xdr:spPr>
        <a:xfrm>
          <a:off x="17780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D2236D7E-DA8B-4C3F-87F7-336E4BB81DCF}"/>
            </a:ext>
          </a:extLst>
        </xdr:cNvPr>
        <xdr:cNvSpPr/>
      </xdr:nvSpPr>
      <xdr:spPr>
        <a:xfrm>
          <a:off x="984250" y="99117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15A7A03-0628-4656-A641-5407381C1D03}"/>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D880469-3B60-477A-B74E-BB8451AEF88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889B692-11F5-4996-BFC5-E667C0A02BF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E33A88E-22AE-46CB-A93A-FF4C9084428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FC613A5-7604-4E7B-AD4A-C90DD2E91F54}"/>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89" name="楕円 188">
          <a:extLst>
            <a:ext uri="{FF2B5EF4-FFF2-40B4-BE49-F238E27FC236}">
              <a16:creationId xmlns:a16="http://schemas.microsoft.com/office/drawing/2014/main" id="{42BD6966-B9B2-47CC-BECB-96E6324B4F26}"/>
            </a:ext>
          </a:extLst>
        </xdr:cNvPr>
        <xdr:cNvSpPr/>
      </xdr:nvSpPr>
      <xdr:spPr>
        <a:xfrm>
          <a:off x="4127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29227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11BFE9A-9F29-4AE8-9B17-D5A520B786A0}"/>
            </a:ext>
          </a:extLst>
        </xdr:cNvPr>
        <xdr:cNvSpPr txBox="1"/>
      </xdr:nvSpPr>
      <xdr:spPr>
        <a:xfrm>
          <a:off x="4216400" y="977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141605</xdr:rowOff>
    </xdr:from>
    <xdr:to>
      <xdr:col>20</xdr:col>
      <xdr:colOff>38100</xdr:colOff>
      <xdr:row>60</xdr:row>
      <xdr:rowOff>71755</xdr:rowOff>
    </xdr:to>
    <xdr:sp macro="" textlink="">
      <xdr:nvSpPr>
        <xdr:cNvPr id="191" name="楕円 190">
          <a:extLst>
            <a:ext uri="{FF2B5EF4-FFF2-40B4-BE49-F238E27FC236}">
              <a16:creationId xmlns:a16="http://schemas.microsoft.com/office/drawing/2014/main" id="{C3D13D1E-A8A7-4463-9A66-4C578F549423}"/>
            </a:ext>
          </a:extLst>
        </xdr:cNvPr>
        <xdr:cNvSpPr/>
      </xdr:nvSpPr>
      <xdr:spPr>
        <a:xfrm>
          <a:off x="3384550" y="98888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20955</xdr:rowOff>
    </xdr:from>
    <xdr:to>
      <xdr:col>24</xdr:col>
      <xdr:colOff>63500</xdr:colOff>
      <xdr:row>60</xdr:row>
      <xdr:rowOff>57150</xdr:rowOff>
    </xdr:to>
    <xdr:cxnSp macro="">
      <xdr:nvCxnSpPr>
        <xdr:cNvPr id="192" name="直線コネクタ 191">
          <a:extLst>
            <a:ext uri="{FF2B5EF4-FFF2-40B4-BE49-F238E27FC236}">
              <a16:creationId xmlns:a16="http://schemas.microsoft.com/office/drawing/2014/main" id="{63EC08D5-C879-48B6-B016-26D0B6941F3F}"/>
            </a:ext>
          </a:extLst>
        </xdr:cNvPr>
        <xdr:cNvCxnSpPr/>
      </xdr:nvCxnSpPr>
      <xdr:spPr>
        <a:xfrm>
          <a:off x="3429000" y="993330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3" name="楕円 192">
          <a:extLst>
            <a:ext uri="{FF2B5EF4-FFF2-40B4-BE49-F238E27FC236}">
              <a16:creationId xmlns:a16="http://schemas.microsoft.com/office/drawing/2014/main" id="{4C0686C2-06AC-4B7D-85EC-3AF74448645C}"/>
            </a:ext>
          </a:extLst>
        </xdr:cNvPr>
        <xdr:cNvSpPr/>
      </xdr:nvSpPr>
      <xdr:spPr>
        <a:xfrm>
          <a:off x="2571750" y="986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20955</xdr:rowOff>
    </xdr:to>
    <xdr:cxnSp macro="">
      <xdr:nvCxnSpPr>
        <xdr:cNvPr id="194" name="直線コネクタ 193">
          <a:extLst>
            <a:ext uri="{FF2B5EF4-FFF2-40B4-BE49-F238E27FC236}">
              <a16:creationId xmlns:a16="http://schemas.microsoft.com/office/drawing/2014/main" id="{11B67D4E-5915-4437-A1AB-D9B27887269C}"/>
            </a:ext>
          </a:extLst>
        </xdr:cNvPr>
        <xdr:cNvCxnSpPr/>
      </xdr:nvCxnSpPr>
      <xdr:spPr>
        <a:xfrm>
          <a:off x="2622550" y="9911080"/>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5" name="楕円 194">
          <a:extLst>
            <a:ext uri="{FF2B5EF4-FFF2-40B4-BE49-F238E27FC236}">
              <a16:creationId xmlns:a16="http://schemas.microsoft.com/office/drawing/2014/main" id="{599ED39D-D4F7-4B64-8768-BE47CC205F36}"/>
            </a:ext>
          </a:extLst>
        </xdr:cNvPr>
        <xdr:cNvSpPr/>
      </xdr:nvSpPr>
      <xdr:spPr>
        <a:xfrm>
          <a:off x="1778000" y="9833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59</xdr:row>
      <xdr:rowOff>163830</xdr:rowOff>
    </xdr:to>
    <xdr:cxnSp macro="">
      <xdr:nvCxnSpPr>
        <xdr:cNvPr id="196" name="直線コネクタ 195">
          <a:extLst>
            <a:ext uri="{FF2B5EF4-FFF2-40B4-BE49-F238E27FC236}">
              <a16:creationId xmlns:a16="http://schemas.microsoft.com/office/drawing/2014/main" id="{BE8774C9-5619-445E-8A47-B8993D67D3C3}"/>
            </a:ext>
          </a:extLst>
        </xdr:cNvPr>
        <xdr:cNvCxnSpPr/>
      </xdr:nvCxnSpPr>
      <xdr:spPr>
        <a:xfrm>
          <a:off x="1828800" y="988441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55880</xdr:rowOff>
    </xdr:from>
    <xdr:to>
      <xdr:col>6</xdr:col>
      <xdr:colOff>38100</xdr:colOff>
      <xdr:row>59</xdr:row>
      <xdr:rowOff>157480</xdr:rowOff>
    </xdr:to>
    <xdr:sp macro="" textlink="">
      <xdr:nvSpPr>
        <xdr:cNvPr id="197" name="楕円 196">
          <a:extLst>
            <a:ext uri="{FF2B5EF4-FFF2-40B4-BE49-F238E27FC236}">
              <a16:creationId xmlns:a16="http://schemas.microsoft.com/office/drawing/2014/main" id="{D32F807E-570F-460C-8C84-1924FE8A30BD}"/>
            </a:ext>
          </a:extLst>
        </xdr:cNvPr>
        <xdr:cNvSpPr/>
      </xdr:nvSpPr>
      <xdr:spPr>
        <a:xfrm>
          <a:off x="984250" y="9803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106680</xdr:rowOff>
    </xdr:from>
    <xdr:to>
      <xdr:col>10</xdr:col>
      <xdr:colOff>114300</xdr:colOff>
      <xdr:row>59</xdr:row>
      <xdr:rowOff>137160</xdr:rowOff>
    </xdr:to>
    <xdr:cxnSp macro="">
      <xdr:nvCxnSpPr>
        <xdr:cNvPr id="198" name="直線コネクタ 197">
          <a:extLst>
            <a:ext uri="{FF2B5EF4-FFF2-40B4-BE49-F238E27FC236}">
              <a16:creationId xmlns:a16="http://schemas.microsoft.com/office/drawing/2014/main" id="{C8D69DDA-6DAE-412F-9196-29C844B8D0A9}"/>
            </a:ext>
          </a:extLst>
        </xdr:cNvPr>
        <xdr:cNvCxnSpPr/>
      </xdr:nvCxnSpPr>
      <xdr:spPr>
        <a:xfrm>
          <a:off x="1028700" y="985393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2D8AC377-3CF1-458A-85E4-FC9A288FC5DD}"/>
            </a:ext>
          </a:extLst>
        </xdr:cNvPr>
        <xdr:cNvSpPr txBox="1"/>
      </xdr:nvSpPr>
      <xdr:spPr>
        <a:xfrm>
          <a:off x="32391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E2E2948E-9B0D-4F6B-8B63-ECC13D9DEFAC}"/>
            </a:ext>
          </a:extLst>
        </xdr:cNvPr>
        <xdr:cNvSpPr txBox="1"/>
      </xdr:nvSpPr>
      <xdr:spPr>
        <a:xfrm>
          <a:off x="2439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F46C0796-02B3-43AF-A52D-DF56439B3F92}"/>
            </a:ext>
          </a:extLst>
        </xdr:cNvPr>
        <xdr:cNvSpPr txBox="1"/>
      </xdr:nvSpPr>
      <xdr:spPr>
        <a:xfrm>
          <a:off x="164529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627C9EFD-4253-4E53-95A6-E282406B630D}"/>
            </a:ext>
          </a:extLst>
        </xdr:cNvPr>
        <xdr:cNvSpPr txBox="1"/>
      </xdr:nvSpPr>
      <xdr:spPr>
        <a:xfrm>
          <a:off x="8515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88282</xdr:rowOff>
    </xdr:from>
    <xdr:ext cx="405111" cy="259045"/>
    <xdr:sp macro="" textlink="">
      <xdr:nvSpPr>
        <xdr:cNvPr id="203" name="n_1mainValue【体育館・プール】&#10;有形固定資産減価償却率">
          <a:extLst>
            <a:ext uri="{FF2B5EF4-FFF2-40B4-BE49-F238E27FC236}">
              <a16:creationId xmlns:a16="http://schemas.microsoft.com/office/drawing/2014/main" id="{C34C2CAE-F830-4D25-8A2B-A621B41DE6C7}"/>
            </a:ext>
          </a:extLst>
        </xdr:cNvPr>
        <xdr:cNvSpPr txBox="1"/>
      </xdr:nvSpPr>
      <xdr:spPr>
        <a:xfrm>
          <a:off x="32391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4" name="n_2mainValue【体育館・プール】&#10;有形固定資産減価償却率">
          <a:extLst>
            <a:ext uri="{FF2B5EF4-FFF2-40B4-BE49-F238E27FC236}">
              <a16:creationId xmlns:a16="http://schemas.microsoft.com/office/drawing/2014/main" id="{D18ABC70-FF74-4571-B9AD-E57C6D47E35D}"/>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5" name="n_3mainValue【体育館・プール】&#10;有形固定資産減価償却率">
          <a:extLst>
            <a:ext uri="{FF2B5EF4-FFF2-40B4-BE49-F238E27FC236}">
              <a16:creationId xmlns:a16="http://schemas.microsoft.com/office/drawing/2014/main" id="{8E1080CD-D661-4998-9E5E-93BCECF2C026}"/>
            </a:ext>
          </a:extLst>
        </xdr:cNvPr>
        <xdr:cNvSpPr txBox="1"/>
      </xdr:nvSpPr>
      <xdr:spPr>
        <a:xfrm>
          <a:off x="164529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206" name="n_4mainValue【体育館・プール】&#10;有形固定資産減価償却率">
          <a:extLst>
            <a:ext uri="{FF2B5EF4-FFF2-40B4-BE49-F238E27FC236}">
              <a16:creationId xmlns:a16="http://schemas.microsoft.com/office/drawing/2014/main" id="{9EB70C9B-C6DE-409F-8287-E22C367AD327}"/>
            </a:ext>
          </a:extLst>
        </xdr:cNvPr>
        <xdr:cNvSpPr txBox="1"/>
      </xdr:nvSpPr>
      <xdr:spPr>
        <a:xfrm>
          <a:off x="851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1A50A63-4A32-4EFA-A918-15398B2968F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F73AEA8-CF23-476A-A1A8-455EA56BA4C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9A8A70F-B8A4-4BAE-AEC4-3118668CAE5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BCAD601-C0C7-4AE2-BA22-A1F4FDD9EDD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2ACFF9D-2B88-4780-990D-41C9CA4EA9C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CD4CE33-10CD-406E-A938-DCF0B57C995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743D25B-B04C-4314-BCC9-2ABFC659FE3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5600DD5-C9F7-4E24-A9D9-AE4F11DB19B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0AA80C3-1C02-47A8-BE26-0FE4B7BAAEDD}"/>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BAE36F2-716F-486F-8678-D607F0A50E8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4C2F080-5AE7-44C2-9A0C-E1C6168D62B1}"/>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74E2745E-9782-4ADF-ABD2-A61CE5539D06}"/>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14721BF-F6D8-4D70-85F4-1B956659795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9B7602E1-084A-4C59-A100-7D41725ECCAA}"/>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4B7392B-871F-4C41-BEDA-35580B225DF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944E77F2-4178-46C4-8830-7DBA8E92355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5CDECC6-15BD-4E12-AB4B-DB43B58559D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9F965E9E-F5B2-4647-9A80-D9EA680B7B0A}"/>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923D634-AAB9-4988-A072-EDAEF3BFD39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EE64A75A-4C1A-4A74-B041-60A8414ADA5A}"/>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EE58EC1-868D-4564-80BC-F2760BB83F4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241AE11-41D9-4DC9-894B-DFBBA7D96911}"/>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7C3D09F-7613-49C8-B484-6CD370D88B7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BF53A6F1-B181-480F-9CC2-314BCA0C253A}"/>
            </a:ext>
          </a:extLst>
        </xdr:cNvPr>
        <xdr:cNvCxnSpPr/>
      </xdr:nvCxnSpPr>
      <xdr:spPr>
        <a:xfrm flipV="1">
          <a:off x="9429115" y="939292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C35D5F19-B8D2-44CC-AEB4-4E78798F7B5E}"/>
            </a:ext>
          </a:extLst>
        </xdr:cNvPr>
        <xdr:cNvSpPr txBox="1"/>
      </xdr:nvSpPr>
      <xdr:spPr>
        <a:xfrm>
          <a:off x="9467850" y="1059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63DE3B29-1353-481C-A3EB-FBC56F5601BC}"/>
            </a:ext>
          </a:extLst>
        </xdr:cNvPr>
        <xdr:cNvCxnSpPr/>
      </xdr:nvCxnSpPr>
      <xdr:spPr>
        <a:xfrm>
          <a:off x="9359900" y="10589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75440F5B-6E60-4E2B-8066-684D7A45AEE9}"/>
            </a:ext>
          </a:extLst>
        </xdr:cNvPr>
        <xdr:cNvSpPr txBox="1"/>
      </xdr:nvSpPr>
      <xdr:spPr>
        <a:xfrm>
          <a:off x="946785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4FE3AB7B-6683-4CEF-9182-98BA24E301E3}"/>
            </a:ext>
          </a:extLst>
        </xdr:cNvPr>
        <xdr:cNvCxnSpPr/>
      </xdr:nvCxnSpPr>
      <xdr:spPr>
        <a:xfrm>
          <a:off x="935990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2D3B0A20-709E-4ADD-A2A5-884D1C5AD873}"/>
            </a:ext>
          </a:extLst>
        </xdr:cNvPr>
        <xdr:cNvSpPr txBox="1"/>
      </xdr:nvSpPr>
      <xdr:spPr>
        <a:xfrm>
          <a:off x="946785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3520C731-69BA-4446-B95B-FB854B7506E3}"/>
            </a:ext>
          </a:extLst>
        </xdr:cNvPr>
        <xdr:cNvSpPr/>
      </xdr:nvSpPr>
      <xdr:spPr>
        <a:xfrm>
          <a:off x="9398000" y="10325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2715E202-E6C8-463E-BC49-E300C54983A7}"/>
            </a:ext>
          </a:extLst>
        </xdr:cNvPr>
        <xdr:cNvSpPr/>
      </xdr:nvSpPr>
      <xdr:spPr>
        <a:xfrm>
          <a:off x="86360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B148C882-5947-409B-B3D8-FA6E33E9C912}"/>
            </a:ext>
          </a:extLst>
        </xdr:cNvPr>
        <xdr:cNvSpPr/>
      </xdr:nvSpPr>
      <xdr:spPr>
        <a:xfrm>
          <a:off x="7842250" y="103289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8DE97395-4702-4BC3-84DE-91A59E5DAF1B}"/>
            </a:ext>
          </a:extLst>
        </xdr:cNvPr>
        <xdr:cNvSpPr/>
      </xdr:nvSpPr>
      <xdr:spPr>
        <a:xfrm>
          <a:off x="702945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55412072-6B2B-4525-9FDA-F4EB12F4352D}"/>
            </a:ext>
          </a:extLst>
        </xdr:cNvPr>
        <xdr:cNvSpPr/>
      </xdr:nvSpPr>
      <xdr:spPr>
        <a:xfrm>
          <a:off x="6235700" y="1033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173973-AAB6-430C-9170-20EB8DCA1D3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D19AD56-3247-488C-8FB2-490D76C70A65}"/>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E7EDCB-D1F9-4A07-8C36-F9120787D53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14668CA-0BE6-413F-9607-CF15BFABE59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2B3B790-86D6-4186-B4D5-3E776FD605C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246" name="楕円 245">
          <a:extLst>
            <a:ext uri="{FF2B5EF4-FFF2-40B4-BE49-F238E27FC236}">
              <a16:creationId xmlns:a16="http://schemas.microsoft.com/office/drawing/2014/main" id="{0CC42AAC-C4C3-4BE1-AF75-640C34360929}"/>
            </a:ext>
          </a:extLst>
        </xdr:cNvPr>
        <xdr:cNvSpPr/>
      </xdr:nvSpPr>
      <xdr:spPr>
        <a:xfrm>
          <a:off x="939800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138447</xdr:rowOff>
    </xdr:from>
    <xdr:ext cx="469744" cy="259045"/>
    <xdr:sp macro="" textlink="">
      <xdr:nvSpPr>
        <xdr:cNvPr id="247" name="【体育館・プール】&#10;一人当たり面積該当値テキスト">
          <a:extLst>
            <a:ext uri="{FF2B5EF4-FFF2-40B4-BE49-F238E27FC236}">
              <a16:creationId xmlns:a16="http://schemas.microsoft.com/office/drawing/2014/main" id="{82D594EA-6424-4F49-95AD-4F5E8D05449D}"/>
            </a:ext>
          </a:extLst>
        </xdr:cNvPr>
        <xdr:cNvSpPr txBox="1"/>
      </xdr:nvSpPr>
      <xdr:spPr>
        <a:xfrm>
          <a:off x="946785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53975</xdr:rowOff>
    </xdr:from>
    <xdr:to>
      <xdr:col>50</xdr:col>
      <xdr:colOff>165100</xdr:colOff>
      <xdr:row>63</xdr:row>
      <xdr:rowOff>155575</xdr:rowOff>
    </xdr:to>
    <xdr:sp macro="" textlink="">
      <xdr:nvSpPr>
        <xdr:cNvPr id="248" name="楕円 247">
          <a:extLst>
            <a:ext uri="{FF2B5EF4-FFF2-40B4-BE49-F238E27FC236}">
              <a16:creationId xmlns:a16="http://schemas.microsoft.com/office/drawing/2014/main" id="{522A054C-05EA-419D-840B-4899D7311966}"/>
            </a:ext>
          </a:extLst>
        </xdr:cNvPr>
        <xdr:cNvSpPr/>
      </xdr:nvSpPr>
      <xdr:spPr>
        <a:xfrm>
          <a:off x="86360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104775</xdr:rowOff>
    </xdr:to>
    <xdr:cxnSp macro="">
      <xdr:nvCxnSpPr>
        <xdr:cNvPr id="249" name="直線コネクタ 248">
          <a:extLst>
            <a:ext uri="{FF2B5EF4-FFF2-40B4-BE49-F238E27FC236}">
              <a16:creationId xmlns:a16="http://schemas.microsoft.com/office/drawing/2014/main" id="{C827A1B0-DAE9-46C7-9FE7-33EE1A1354C9}"/>
            </a:ext>
          </a:extLst>
        </xdr:cNvPr>
        <xdr:cNvCxnSpPr/>
      </xdr:nvCxnSpPr>
      <xdr:spPr>
        <a:xfrm flipV="1">
          <a:off x="8686800" y="1051052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53975</xdr:rowOff>
    </xdr:from>
    <xdr:to>
      <xdr:col>46</xdr:col>
      <xdr:colOff>38100</xdr:colOff>
      <xdr:row>63</xdr:row>
      <xdr:rowOff>155575</xdr:rowOff>
    </xdr:to>
    <xdr:sp macro="" textlink="">
      <xdr:nvSpPr>
        <xdr:cNvPr id="250" name="楕円 249">
          <a:extLst>
            <a:ext uri="{FF2B5EF4-FFF2-40B4-BE49-F238E27FC236}">
              <a16:creationId xmlns:a16="http://schemas.microsoft.com/office/drawing/2014/main" id="{742D5BF4-56F2-4A79-8292-1186C1B8EF64}"/>
            </a:ext>
          </a:extLst>
        </xdr:cNvPr>
        <xdr:cNvSpPr/>
      </xdr:nvSpPr>
      <xdr:spPr>
        <a:xfrm>
          <a:off x="7842250" y="10461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104775</xdr:rowOff>
    </xdr:from>
    <xdr:to>
      <xdr:col>50</xdr:col>
      <xdr:colOff>114300</xdr:colOff>
      <xdr:row>63</xdr:row>
      <xdr:rowOff>104775</xdr:rowOff>
    </xdr:to>
    <xdr:cxnSp macro="">
      <xdr:nvCxnSpPr>
        <xdr:cNvPr id="251" name="直線コネクタ 250">
          <a:extLst>
            <a:ext uri="{FF2B5EF4-FFF2-40B4-BE49-F238E27FC236}">
              <a16:creationId xmlns:a16="http://schemas.microsoft.com/office/drawing/2014/main" id="{7350B4A2-8E00-44DF-8539-D3CC2EC60D51}"/>
            </a:ext>
          </a:extLst>
        </xdr:cNvPr>
        <xdr:cNvCxnSpPr/>
      </xdr:nvCxnSpPr>
      <xdr:spPr>
        <a:xfrm>
          <a:off x="7886700" y="105124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53975</xdr:rowOff>
    </xdr:from>
    <xdr:to>
      <xdr:col>41</xdr:col>
      <xdr:colOff>101600</xdr:colOff>
      <xdr:row>63</xdr:row>
      <xdr:rowOff>155575</xdr:rowOff>
    </xdr:to>
    <xdr:sp macro="" textlink="">
      <xdr:nvSpPr>
        <xdr:cNvPr id="252" name="楕円 251">
          <a:extLst>
            <a:ext uri="{FF2B5EF4-FFF2-40B4-BE49-F238E27FC236}">
              <a16:creationId xmlns:a16="http://schemas.microsoft.com/office/drawing/2014/main" id="{C9824BD3-13D7-48E2-BF46-B2A92B8162FB}"/>
            </a:ext>
          </a:extLst>
        </xdr:cNvPr>
        <xdr:cNvSpPr/>
      </xdr:nvSpPr>
      <xdr:spPr>
        <a:xfrm>
          <a:off x="702945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104775</xdr:rowOff>
    </xdr:from>
    <xdr:to>
      <xdr:col>45</xdr:col>
      <xdr:colOff>177800</xdr:colOff>
      <xdr:row>63</xdr:row>
      <xdr:rowOff>104775</xdr:rowOff>
    </xdr:to>
    <xdr:cxnSp macro="">
      <xdr:nvCxnSpPr>
        <xdr:cNvPr id="253" name="直線コネクタ 252">
          <a:extLst>
            <a:ext uri="{FF2B5EF4-FFF2-40B4-BE49-F238E27FC236}">
              <a16:creationId xmlns:a16="http://schemas.microsoft.com/office/drawing/2014/main" id="{EF21DD78-3B4C-44B8-A166-7A7B3A4DDD2A}"/>
            </a:ext>
          </a:extLst>
        </xdr:cNvPr>
        <xdr:cNvCxnSpPr/>
      </xdr:nvCxnSpPr>
      <xdr:spPr>
        <a:xfrm>
          <a:off x="7080250" y="1051242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53975</xdr:rowOff>
    </xdr:from>
    <xdr:to>
      <xdr:col>36</xdr:col>
      <xdr:colOff>165100</xdr:colOff>
      <xdr:row>63</xdr:row>
      <xdr:rowOff>155575</xdr:rowOff>
    </xdr:to>
    <xdr:sp macro="" textlink="">
      <xdr:nvSpPr>
        <xdr:cNvPr id="254" name="楕円 253">
          <a:extLst>
            <a:ext uri="{FF2B5EF4-FFF2-40B4-BE49-F238E27FC236}">
              <a16:creationId xmlns:a16="http://schemas.microsoft.com/office/drawing/2014/main" id="{57643E08-93D9-4FD3-9221-806ED373212C}"/>
            </a:ext>
          </a:extLst>
        </xdr:cNvPr>
        <xdr:cNvSpPr/>
      </xdr:nvSpPr>
      <xdr:spPr>
        <a:xfrm>
          <a:off x="62357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104775</xdr:rowOff>
    </xdr:from>
    <xdr:to>
      <xdr:col>41</xdr:col>
      <xdr:colOff>50800</xdr:colOff>
      <xdr:row>63</xdr:row>
      <xdr:rowOff>104775</xdr:rowOff>
    </xdr:to>
    <xdr:cxnSp macro="">
      <xdr:nvCxnSpPr>
        <xdr:cNvPr id="255" name="直線コネクタ 254">
          <a:extLst>
            <a:ext uri="{FF2B5EF4-FFF2-40B4-BE49-F238E27FC236}">
              <a16:creationId xmlns:a16="http://schemas.microsoft.com/office/drawing/2014/main" id="{67F89CF4-CBC4-40FC-A547-94A045B7A1E8}"/>
            </a:ext>
          </a:extLst>
        </xdr:cNvPr>
        <xdr:cNvCxnSpPr/>
      </xdr:nvCxnSpPr>
      <xdr:spPr>
        <a:xfrm>
          <a:off x="6286500" y="1051242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2D4ACB19-37DF-48FA-8E15-5037B972C8A6}"/>
            </a:ext>
          </a:extLst>
        </xdr:cNvPr>
        <xdr:cNvSpPr txBox="1"/>
      </xdr:nvSpPr>
      <xdr:spPr>
        <a:xfrm>
          <a:off x="845827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1895861-0F6B-4754-BECC-7613483DF916}"/>
            </a:ext>
          </a:extLst>
        </xdr:cNvPr>
        <xdr:cNvSpPr txBox="1"/>
      </xdr:nvSpPr>
      <xdr:spPr>
        <a:xfrm>
          <a:off x="76772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A45FB4F9-D9F0-4288-8F2B-1EC6C3B109C1}"/>
            </a:ext>
          </a:extLst>
        </xdr:cNvPr>
        <xdr:cNvSpPr txBox="1"/>
      </xdr:nvSpPr>
      <xdr:spPr>
        <a:xfrm>
          <a:off x="6864427" y="100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42C2D597-6854-466A-A393-EC8218653639}"/>
            </a:ext>
          </a:extLst>
        </xdr:cNvPr>
        <xdr:cNvSpPr txBox="1"/>
      </xdr:nvSpPr>
      <xdr:spPr>
        <a:xfrm>
          <a:off x="607067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146702</xdr:rowOff>
    </xdr:from>
    <xdr:ext cx="469744" cy="259045"/>
    <xdr:sp macro="" textlink="">
      <xdr:nvSpPr>
        <xdr:cNvPr id="260" name="n_1mainValue【体育館・プール】&#10;一人当たり面積">
          <a:extLst>
            <a:ext uri="{FF2B5EF4-FFF2-40B4-BE49-F238E27FC236}">
              <a16:creationId xmlns:a16="http://schemas.microsoft.com/office/drawing/2014/main" id="{388EE882-F187-48CA-AC53-3B1D08B6947D}"/>
            </a:ext>
          </a:extLst>
        </xdr:cNvPr>
        <xdr:cNvSpPr txBox="1"/>
      </xdr:nvSpPr>
      <xdr:spPr>
        <a:xfrm>
          <a:off x="8458277" y="1055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146702</xdr:rowOff>
    </xdr:from>
    <xdr:ext cx="469744" cy="259045"/>
    <xdr:sp macro="" textlink="">
      <xdr:nvSpPr>
        <xdr:cNvPr id="261" name="n_2mainValue【体育館・プール】&#10;一人当たり面積">
          <a:extLst>
            <a:ext uri="{FF2B5EF4-FFF2-40B4-BE49-F238E27FC236}">
              <a16:creationId xmlns:a16="http://schemas.microsoft.com/office/drawing/2014/main" id="{36C43654-D9F8-415B-BA22-5AEC89E15B18}"/>
            </a:ext>
          </a:extLst>
        </xdr:cNvPr>
        <xdr:cNvSpPr txBox="1"/>
      </xdr:nvSpPr>
      <xdr:spPr>
        <a:xfrm>
          <a:off x="7677227" y="1055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146702</xdr:rowOff>
    </xdr:from>
    <xdr:ext cx="469744" cy="259045"/>
    <xdr:sp macro="" textlink="">
      <xdr:nvSpPr>
        <xdr:cNvPr id="262" name="n_3mainValue【体育館・プール】&#10;一人当たり面積">
          <a:extLst>
            <a:ext uri="{FF2B5EF4-FFF2-40B4-BE49-F238E27FC236}">
              <a16:creationId xmlns:a16="http://schemas.microsoft.com/office/drawing/2014/main" id="{000FFFF7-73EC-4A47-A664-0A44568F66D9}"/>
            </a:ext>
          </a:extLst>
        </xdr:cNvPr>
        <xdr:cNvSpPr txBox="1"/>
      </xdr:nvSpPr>
      <xdr:spPr>
        <a:xfrm>
          <a:off x="6864427" y="1055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146702</xdr:rowOff>
    </xdr:from>
    <xdr:ext cx="469744" cy="259045"/>
    <xdr:sp macro="" textlink="">
      <xdr:nvSpPr>
        <xdr:cNvPr id="263" name="n_4mainValue【体育館・プール】&#10;一人当たり面積">
          <a:extLst>
            <a:ext uri="{FF2B5EF4-FFF2-40B4-BE49-F238E27FC236}">
              <a16:creationId xmlns:a16="http://schemas.microsoft.com/office/drawing/2014/main" id="{369B84FD-751B-4981-8691-C7AD1B211D21}"/>
            </a:ext>
          </a:extLst>
        </xdr:cNvPr>
        <xdr:cNvSpPr txBox="1"/>
      </xdr:nvSpPr>
      <xdr:spPr>
        <a:xfrm>
          <a:off x="6070677" y="1055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53F7514-7B57-4740-96EE-6275AE2C32D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9BBD624-6E03-4D82-858E-B7B14748157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DE2539D-E36A-45BB-844E-EE42ED1DD33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34D5A4-7574-4541-8DE3-CEC829F9984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5387031-D5F1-416C-90CD-91CBCF2B9EF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2D0B36F-E18F-4AED-809D-3619A773007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4664549-E073-44CB-9DFA-B33373CD373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E8D7789-E831-4A8C-853D-0FBB813DB37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FD988FC-202F-4361-B96A-6E3EAA7CBDE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B2FE8FF-268F-4C90-8182-DB68A6AA99E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CC6B355-4A83-4BF6-82CA-D211C0D90B3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583B5E8-4AE3-451C-8562-0937D6120081}"/>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B8EE455-573E-477E-9A6A-269E2B1BF438}"/>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EDBCB35-1271-425C-A91A-100A6A503C8F}"/>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30A8AA4-7F5D-4456-BD3F-A997F990DA46}"/>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C104E33-B555-4494-8B09-91BD724042D8}"/>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B8DD24F-29F7-4E00-8E76-A7788BEE60C3}"/>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E8201EF-EF24-4021-94B3-077513B142B7}"/>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8EB5618-D0A1-4372-9234-532B5A647F61}"/>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850DF2C-AEAF-4EB2-8202-3C8A5050340C}"/>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CB829411-08E2-493E-A7FA-162E55250A8F}"/>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8C90ACD-AA5B-4C8F-82C4-B5804A9E3E0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BDD6957-3E3C-445B-9DE0-A19ED1F92D1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6EA8BA35-4042-4B55-83AD-A320E6780C75}"/>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9DE4AB6-39D2-466C-84E6-9C632F305C1F}"/>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BA3D8614-44A2-4495-8CE0-5266E342FAD2}"/>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DF484494-B896-4A08-8865-55DF6470882E}"/>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AA0CFA4C-FDD1-42CA-A7C8-9972BB670AAD}"/>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41BDC28-11D9-450B-837C-A4CAD5CBF36F}"/>
            </a:ext>
          </a:extLst>
        </xdr:cNvPr>
        <xdr:cNvSpPr txBox="1"/>
      </xdr:nvSpPr>
      <xdr:spPr>
        <a:xfrm>
          <a:off x="4216400" y="1344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32E922B2-93EC-4609-8949-C14EA13E7256}"/>
            </a:ext>
          </a:extLst>
        </xdr:cNvPr>
        <xdr:cNvSpPr/>
      </xdr:nvSpPr>
      <xdr:spPr>
        <a:xfrm>
          <a:off x="4127500" y="135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997277AB-84FD-41CA-8B94-1F29F27535AE}"/>
            </a:ext>
          </a:extLst>
        </xdr:cNvPr>
        <xdr:cNvSpPr/>
      </xdr:nvSpPr>
      <xdr:spPr>
        <a:xfrm>
          <a:off x="3384550" y="13572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4F7E024A-311A-4D36-876B-A958CEDEA86A}"/>
            </a:ext>
          </a:extLst>
        </xdr:cNvPr>
        <xdr:cNvSpPr/>
      </xdr:nvSpPr>
      <xdr:spPr>
        <a:xfrm>
          <a:off x="2571750" y="1354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B19FE824-230D-43CD-9239-E375193F605A}"/>
            </a:ext>
          </a:extLst>
        </xdr:cNvPr>
        <xdr:cNvSpPr/>
      </xdr:nvSpPr>
      <xdr:spPr>
        <a:xfrm>
          <a:off x="1778000" y="1354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21EFB519-B6C1-4883-B4E3-5999DF18279B}"/>
            </a:ext>
          </a:extLst>
        </xdr:cNvPr>
        <xdr:cNvSpPr/>
      </xdr:nvSpPr>
      <xdr:spPr>
        <a:xfrm>
          <a:off x="9842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84AC698-029A-403F-8DFF-AD0B2FAE34D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027085F-09E5-4F7D-88CC-AB99D30A42C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B47BAE-4950-4761-9A1E-01099ACD64C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9F4BC7F-6D97-4528-9CD5-C39B0332C12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CA9BDD-3CFF-456F-923F-2BF2117660F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52070</xdr:rowOff>
    </xdr:from>
    <xdr:to>
      <xdr:col>24</xdr:col>
      <xdr:colOff>114300</xdr:colOff>
      <xdr:row>84</xdr:row>
      <xdr:rowOff>153670</xdr:rowOff>
    </xdr:to>
    <xdr:sp macro="" textlink="">
      <xdr:nvSpPr>
        <xdr:cNvPr id="303" name="楕円 302">
          <a:extLst>
            <a:ext uri="{FF2B5EF4-FFF2-40B4-BE49-F238E27FC236}">
              <a16:creationId xmlns:a16="http://schemas.microsoft.com/office/drawing/2014/main" id="{84E8E0A5-9F1A-4569-A4AC-81F5A9FEC4CC}"/>
            </a:ext>
          </a:extLst>
        </xdr:cNvPr>
        <xdr:cNvSpPr/>
      </xdr:nvSpPr>
      <xdr:spPr>
        <a:xfrm>
          <a:off x="41275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138447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976B440-7F32-48E7-BAAC-76AA970A522C}"/>
            </a:ext>
          </a:extLst>
        </xdr:cNvPr>
        <xdr:cNvSpPr txBox="1"/>
      </xdr:nvSpPr>
      <xdr:spPr>
        <a:xfrm>
          <a:off x="42164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34289</xdr:rowOff>
    </xdr:from>
    <xdr:to>
      <xdr:col>20</xdr:col>
      <xdr:colOff>38100</xdr:colOff>
      <xdr:row>84</xdr:row>
      <xdr:rowOff>135889</xdr:rowOff>
    </xdr:to>
    <xdr:sp macro="" textlink="">
      <xdr:nvSpPr>
        <xdr:cNvPr id="305" name="楕円 304">
          <a:extLst>
            <a:ext uri="{FF2B5EF4-FFF2-40B4-BE49-F238E27FC236}">
              <a16:creationId xmlns:a16="http://schemas.microsoft.com/office/drawing/2014/main" id="{9E129EA7-FBE7-4C8C-AB15-8C2975CC2989}"/>
            </a:ext>
          </a:extLst>
        </xdr:cNvPr>
        <xdr:cNvSpPr/>
      </xdr:nvSpPr>
      <xdr:spPr>
        <a:xfrm>
          <a:off x="3384550" y="13909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85089</xdr:rowOff>
    </xdr:from>
    <xdr:to>
      <xdr:col>24</xdr:col>
      <xdr:colOff>63500</xdr:colOff>
      <xdr:row>84</xdr:row>
      <xdr:rowOff>102870</xdr:rowOff>
    </xdr:to>
    <xdr:cxnSp macro="">
      <xdr:nvCxnSpPr>
        <xdr:cNvPr id="306" name="直線コネクタ 305">
          <a:extLst>
            <a:ext uri="{FF2B5EF4-FFF2-40B4-BE49-F238E27FC236}">
              <a16:creationId xmlns:a16="http://schemas.microsoft.com/office/drawing/2014/main" id="{E3ACE06D-9006-4747-8C34-EC769CBC52CA}"/>
            </a:ext>
          </a:extLst>
        </xdr:cNvPr>
        <xdr:cNvCxnSpPr/>
      </xdr:nvCxnSpPr>
      <xdr:spPr>
        <a:xfrm>
          <a:off x="3429000" y="13959839"/>
          <a:ext cx="7493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307" name="楕円 306">
          <a:extLst>
            <a:ext uri="{FF2B5EF4-FFF2-40B4-BE49-F238E27FC236}">
              <a16:creationId xmlns:a16="http://schemas.microsoft.com/office/drawing/2014/main" id="{570FE1B8-1A14-4854-A7C5-600302C5AAB3}"/>
            </a:ext>
          </a:extLst>
        </xdr:cNvPr>
        <xdr:cNvSpPr/>
      </xdr:nvSpPr>
      <xdr:spPr>
        <a:xfrm>
          <a:off x="25717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85089</xdr:rowOff>
    </xdr:to>
    <xdr:cxnSp macro="">
      <xdr:nvCxnSpPr>
        <xdr:cNvPr id="308" name="直線コネクタ 307">
          <a:extLst>
            <a:ext uri="{FF2B5EF4-FFF2-40B4-BE49-F238E27FC236}">
              <a16:creationId xmlns:a16="http://schemas.microsoft.com/office/drawing/2014/main" id="{EEAC0C30-BF25-42FB-9EB9-B27D196D38EC}"/>
            </a:ext>
          </a:extLst>
        </xdr:cNvPr>
        <xdr:cNvCxnSpPr/>
      </xdr:nvCxnSpPr>
      <xdr:spPr>
        <a:xfrm>
          <a:off x="2622550" y="13950950"/>
          <a:ext cx="8064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09" name="楕円 308">
          <a:extLst>
            <a:ext uri="{FF2B5EF4-FFF2-40B4-BE49-F238E27FC236}">
              <a16:creationId xmlns:a16="http://schemas.microsoft.com/office/drawing/2014/main" id="{D8A0093F-8269-4BFC-91C6-3B46A6319100}"/>
            </a:ext>
          </a:extLst>
        </xdr:cNvPr>
        <xdr:cNvSpPr/>
      </xdr:nvSpPr>
      <xdr:spPr>
        <a:xfrm>
          <a:off x="1778000" y="13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76200</xdr:rowOff>
    </xdr:to>
    <xdr:cxnSp macro="">
      <xdr:nvCxnSpPr>
        <xdr:cNvPr id="310" name="直線コネクタ 309">
          <a:extLst>
            <a:ext uri="{FF2B5EF4-FFF2-40B4-BE49-F238E27FC236}">
              <a16:creationId xmlns:a16="http://schemas.microsoft.com/office/drawing/2014/main" id="{8E089E30-72A2-4E73-A6FF-4F408CAE0BDE}"/>
            </a:ext>
          </a:extLst>
        </xdr:cNvPr>
        <xdr:cNvCxnSpPr/>
      </xdr:nvCxnSpPr>
      <xdr:spPr>
        <a:xfrm>
          <a:off x="1828800" y="1394333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8889</xdr:rowOff>
    </xdr:from>
    <xdr:to>
      <xdr:col>6</xdr:col>
      <xdr:colOff>38100</xdr:colOff>
      <xdr:row>84</xdr:row>
      <xdr:rowOff>110489</xdr:rowOff>
    </xdr:to>
    <xdr:sp macro="" textlink="">
      <xdr:nvSpPr>
        <xdr:cNvPr id="311" name="楕円 310">
          <a:extLst>
            <a:ext uri="{FF2B5EF4-FFF2-40B4-BE49-F238E27FC236}">
              <a16:creationId xmlns:a16="http://schemas.microsoft.com/office/drawing/2014/main" id="{4AE63951-73BE-41F2-9CD8-BE5376A38CF1}"/>
            </a:ext>
          </a:extLst>
        </xdr:cNvPr>
        <xdr:cNvSpPr/>
      </xdr:nvSpPr>
      <xdr:spPr>
        <a:xfrm>
          <a:off x="984250" y="13883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59689</xdr:rowOff>
    </xdr:from>
    <xdr:to>
      <xdr:col>10</xdr:col>
      <xdr:colOff>114300</xdr:colOff>
      <xdr:row>84</xdr:row>
      <xdr:rowOff>68580</xdr:rowOff>
    </xdr:to>
    <xdr:cxnSp macro="">
      <xdr:nvCxnSpPr>
        <xdr:cNvPr id="312" name="直線コネクタ 311">
          <a:extLst>
            <a:ext uri="{FF2B5EF4-FFF2-40B4-BE49-F238E27FC236}">
              <a16:creationId xmlns:a16="http://schemas.microsoft.com/office/drawing/2014/main" id="{9118F854-7C1B-4F06-B7C7-7AF756B03D67}"/>
            </a:ext>
          </a:extLst>
        </xdr:cNvPr>
        <xdr:cNvCxnSpPr/>
      </xdr:nvCxnSpPr>
      <xdr:spPr>
        <a:xfrm>
          <a:off x="1028700" y="13934439"/>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45208D6-6EC2-4A18-A553-40E971CB7653}"/>
            </a:ext>
          </a:extLst>
        </xdr:cNvPr>
        <xdr:cNvSpPr txBox="1"/>
      </xdr:nvSpPr>
      <xdr:spPr>
        <a:xfrm>
          <a:off x="32391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5BD2367B-1834-4C67-87D4-7B952D722CAA}"/>
            </a:ext>
          </a:extLst>
        </xdr:cNvPr>
        <xdr:cNvSpPr txBox="1"/>
      </xdr:nvSpPr>
      <xdr:spPr>
        <a:xfrm>
          <a:off x="24390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20A8F027-D46F-458E-9CC9-A7250B1A6D9A}"/>
            </a:ext>
          </a:extLst>
        </xdr:cNvPr>
        <xdr:cNvSpPr txBox="1"/>
      </xdr:nvSpPr>
      <xdr:spPr>
        <a:xfrm>
          <a:off x="164529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5F59466F-DF71-454B-ACB5-A7890888506C}"/>
            </a:ext>
          </a:extLst>
        </xdr:cNvPr>
        <xdr:cNvSpPr txBox="1"/>
      </xdr:nvSpPr>
      <xdr:spPr>
        <a:xfrm>
          <a:off x="8515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127016</xdr:rowOff>
    </xdr:from>
    <xdr:ext cx="405111" cy="259045"/>
    <xdr:sp macro="" textlink="">
      <xdr:nvSpPr>
        <xdr:cNvPr id="317" name="n_1mainValue【福祉施設】&#10;有形固定資産減価償却率">
          <a:extLst>
            <a:ext uri="{FF2B5EF4-FFF2-40B4-BE49-F238E27FC236}">
              <a16:creationId xmlns:a16="http://schemas.microsoft.com/office/drawing/2014/main" id="{0E8A6608-9340-4B97-B59F-C62A65C71BEE}"/>
            </a:ext>
          </a:extLst>
        </xdr:cNvPr>
        <xdr:cNvSpPr txBox="1"/>
      </xdr:nvSpPr>
      <xdr:spPr>
        <a:xfrm>
          <a:off x="32391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318" name="n_2mainValue【福祉施設】&#10;有形固定資産減価償却率">
          <a:extLst>
            <a:ext uri="{FF2B5EF4-FFF2-40B4-BE49-F238E27FC236}">
              <a16:creationId xmlns:a16="http://schemas.microsoft.com/office/drawing/2014/main" id="{75194788-E4DA-4144-8E33-4772AF82E5EA}"/>
            </a:ext>
          </a:extLst>
        </xdr:cNvPr>
        <xdr:cNvSpPr txBox="1"/>
      </xdr:nvSpPr>
      <xdr:spPr>
        <a:xfrm>
          <a:off x="2439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19" name="n_3mainValue【福祉施設】&#10;有形固定資産減価償却率">
          <a:extLst>
            <a:ext uri="{FF2B5EF4-FFF2-40B4-BE49-F238E27FC236}">
              <a16:creationId xmlns:a16="http://schemas.microsoft.com/office/drawing/2014/main" id="{E4B917D5-D6F9-4D5B-B484-11550D5971C9}"/>
            </a:ext>
          </a:extLst>
        </xdr:cNvPr>
        <xdr:cNvSpPr txBox="1"/>
      </xdr:nvSpPr>
      <xdr:spPr>
        <a:xfrm>
          <a:off x="164529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101616</xdr:rowOff>
    </xdr:from>
    <xdr:ext cx="405111" cy="259045"/>
    <xdr:sp macro="" textlink="">
      <xdr:nvSpPr>
        <xdr:cNvPr id="320" name="n_4mainValue【福祉施設】&#10;有形固定資産減価償却率">
          <a:extLst>
            <a:ext uri="{FF2B5EF4-FFF2-40B4-BE49-F238E27FC236}">
              <a16:creationId xmlns:a16="http://schemas.microsoft.com/office/drawing/2014/main" id="{FD8257B4-2E35-4A86-BD90-7DDCA74AA323}"/>
            </a:ext>
          </a:extLst>
        </xdr:cNvPr>
        <xdr:cNvSpPr txBox="1"/>
      </xdr:nvSpPr>
      <xdr:spPr>
        <a:xfrm>
          <a:off x="851544" y="1397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C8E52C4-4EB4-4E2B-815B-266851677BB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61CB896-46FA-4EAC-A641-C8B57B1C440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68260EA-2D49-4DCB-A516-DE1250FDFCB3}"/>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523CE95-A994-467B-B2CF-3DF6A3B281E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904A1A3-58D2-4692-B0E1-D72E1FD64F3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49BE40E-6CF4-4E3D-A4A8-594638C97E0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DD614A2-C2D2-4F6D-BDEA-DC5F63B7382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BC35F41-40CE-40E6-AA11-47F974E8CFC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9E812D1-6D9F-479D-BD56-F4202E594734}"/>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061162F-8A98-4DF6-9DE6-8720161F01F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6E9DFF61-388C-4513-A05B-58B7663BDCEA}"/>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5F48605-33DC-49DC-A86D-91C39BE594A8}"/>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6B9C30B-5B84-425C-821D-59131B262B5F}"/>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69B1EC42-361A-4D28-8A17-6F01EAAF82EE}"/>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ACD6BBD1-AF6D-41B7-8020-318075B75343}"/>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91C1C1D-1B4D-4394-84E7-710E72F43667}"/>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27F02EB-AD10-4572-BFCB-64DE8211200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9A0E75F-5513-45CB-AE75-F28ADEB2539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370F4617-02A7-4836-A747-9805340BBE2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1E2E3E74-505E-4926-8344-73C112695EFE}"/>
            </a:ext>
          </a:extLst>
        </xdr:cNvPr>
        <xdr:cNvCxnSpPr/>
      </xdr:nvCxnSpPr>
      <xdr:spPr>
        <a:xfrm flipV="1">
          <a:off x="9429115" y="1287145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84100DE-3F86-4F03-8E52-B9ABB396B5B0}"/>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5406DEFA-708A-4698-8375-2145288B398C}"/>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CDCA3F9A-E567-403C-9311-2D78460C0492}"/>
            </a:ext>
          </a:extLst>
        </xdr:cNvPr>
        <xdr:cNvSpPr txBox="1"/>
      </xdr:nvSpPr>
      <xdr:spPr>
        <a:xfrm>
          <a:off x="9467850" y="126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8308B104-8550-4FE2-B78C-680B1A8F1801}"/>
            </a:ext>
          </a:extLst>
        </xdr:cNvPr>
        <xdr:cNvCxnSpPr/>
      </xdr:nvCxnSpPr>
      <xdr:spPr>
        <a:xfrm>
          <a:off x="9359900" y="1287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B2C1C350-20B6-4F23-B53A-1765556C4CCD}"/>
            </a:ext>
          </a:extLst>
        </xdr:cNvPr>
        <xdr:cNvSpPr txBox="1"/>
      </xdr:nvSpPr>
      <xdr:spPr>
        <a:xfrm>
          <a:off x="9467850" y="1357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448055BF-4BC3-4541-93A6-1E7DBB2049F4}"/>
            </a:ext>
          </a:extLst>
        </xdr:cNvPr>
        <xdr:cNvSpPr/>
      </xdr:nvSpPr>
      <xdr:spPr>
        <a:xfrm>
          <a:off x="9398000" y="13719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4C730669-3681-439B-AB6D-6C8C13D508AA}"/>
            </a:ext>
          </a:extLst>
        </xdr:cNvPr>
        <xdr:cNvSpPr/>
      </xdr:nvSpPr>
      <xdr:spPr>
        <a:xfrm>
          <a:off x="8636000" y="1372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A64A2CDA-6D68-4B94-89E0-42341022BACF}"/>
            </a:ext>
          </a:extLst>
        </xdr:cNvPr>
        <xdr:cNvSpPr/>
      </xdr:nvSpPr>
      <xdr:spPr>
        <a:xfrm>
          <a:off x="7842250" y="13714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31900965-D170-4064-A5BB-708BD4575713}"/>
            </a:ext>
          </a:extLst>
        </xdr:cNvPr>
        <xdr:cNvSpPr/>
      </xdr:nvSpPr>
      <xdr:spPr>
        <a:xfrm>
          <a:off x="702945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1EF6CDE5-268A-4299-A166-F8318B4D299D}"/>
            </a:ext>
          </a:extLst>
        </xdr:cNvPr>
        <xdr:cNvSpPr/>
      </xdr:nvSpPr>
      <xdr:spPr>
        <a:xfrm>
          <a:off x="62357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E0D690A-2F5E-40C7-AADD-E538A4F519D5}"/>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9B96A39-A1B8-4C61-B091-55FF0EF6826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2686017-D470-4140-9504-D9FC9BCE712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423F25D-2FE4-47A8-B3B2-3C7E49623DB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DCE2FB5-567A-4629-8143-F40D6627826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33020</xdr:rowOff>
    </xdr:from>
    <xdr:to>
      <xdr:col>55</xdr:col>
      <xdr:colOff>50800</xdr:colOff>
      <xdr:row>84</xdr:row>
      <xdr:rowOff>134620</xdr:rowOff>
    </xdr:to>
    <xdr:sp macro="" textlink="">
      <xdr:nvSpPr>
        <xdr:cNvPr id="356" name="楕円 355">
          <a:extLst>
            <a:ext uri="{FF2B5EF4-FFF2-40B4-BE49-F238E27FC236}">
              <a16:creationId xmlns:a16="http://schemas.microsoft.com/office/drawing/2014/main" id="{C366E7CF-3360-4478-910F-1E65FB8B2216}"/>
            </a:ext>
          </a:extLst>
        </xdr:cNvPr>
        <xdr:cNvSpPr/>
      </xdr:nvSpPr>
      <xdr:spPr>
        <a:xfrm>
          <a:off x="9398000" y="13907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11447</xdr:rowOff>
    </xdr:from>
    <xdr:ext cx="469744" cy="259045"/>
    <xdr:sp macro="" textlink="">
      <xdr:nvSpPr>
        <xdr:cNvPr id="357" name="【福祉施設】&#10;一人当たり面積該当値テキスト">
          <a:extLst>
            <a:ext uri="{FF2B5EF4-FFF2-40B4-BE49-F238E27FC236}">
              <a16:creationId xmlns:a16="http://schemas.microsoft.com/office/drawing/2014/main" id="{401ED589-4D6C-42BA-8338-EC6A64CD5A7B}"/>
            </a:ext>
          </a:extLst>
        </xdr:cNvPr>
        <xdr:cNvSpPr txBox="1"/>
      </xdr:nvSpPr>
      <xdr:spPr>
        <a:xfrm>
          <a:off x="946785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58" name="楕円 357">
          <a:extLst>
            <a:ext uri="{FF2B5EF4-FFF2-40B4-BE49-F238E27FC236}">
              <a16:creationId xmlns:a16="http://schemas.microsoft.com/office/drawing/2014/main" id="{31517679-9E39-4E2D-A266-BDEFC7481F8E}"/>
            </a:ext>
          </a:extLst>
        </xdr:cNvPr>
        <xdr:cNvSpPr/>
      </xdr:nvSpPr>
      <xdr:spPr>
        <a:xfrm>
          <a:off x="86360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83820</xdr:rowOff>
    </xdr:from>
    <xdr:to>
      <xdr:col>55</xdr:col>
      <xdr:colOff>0</xdr:colOff>
      <xdr:row>84</xdr:row>
      <xdr:rowOff>83820</xdr:rowOff>
    </xdr:to>
    <xdr:cxnSp macro="">
      <xdr:nvCxnSpPr>
        <xdr:cNvPr id="359" name="直線コネクタ 358">
          <a:extLst>
            <a:ext uri="{FF2B5EF4-FFF2-40B4-BE49-F238E27FC236}">
              <a16:creationId xmlns:a16="http://schemas.microsoft.com/office/drawing/2014/main" id="{32B76329-3AF5-4949-AE90-0132BC66F24C}"/>
            </a:ext>
          </a:extLst>
        </xdr:cNvPr>
        <xdr:cNvCxnSpPr/>
      </xdr:nvCxnSpPr>
      <xdr:spPr>
        <a:xfrm>
          <a:off x="8686800" y="139585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60" name="楕円 359">
          <a:extLst>
            <a:ext uri="{FF2B5EF4-FFF2-40B4-BE49-F238E27FC236}">
              <a16:creationId xmlns:a16="http://schemas.microsoft.com/office/drawing/2014/main" id="{8368E33B-AC95-4810-82F3-B1F219336D8F}"/>
            </a:ext>
          </a:extLst>
        </xdr:cNvPr>
        <xdr:cNvSpPr/>
      </xdr:nvSpPr>
      <xdr:spPr>
        <a:xfrm>
          <a:off x="7842250" y="13907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83820</xdr:rowOff>
    </xdr:to>
    <xdr:cxnSp macro="">
      <xdr:nvCxnSpPr>
        <xdr:cNvPr id="361" name="直線コネクタ 360">
          <a:extLst>
            <a:ext uri="{FF2B5EF4-FFF2-40B4-BE49-F238E27FC236}">
              <a16:creationId xmlns:a16="http://schemas.microsoft.com/office/drawing/2014/main" id="{F95012C0-86F1-49AA-93A5-D005576F97B2}"/>
            </a:ext>
          </a:extLst>
        </xdr:cNvPr>
        <xdr:cNvCxnSpPr/>
      </xdr:nvCxnSpPr>
      <xdr:spPr>
        <a:xfrm>
          <a:off x="7886700" y="139585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2" name="楕円 361">
          <a:extLst>
            <a:ext uri="{FF2B5EF4-FFF2-40B4-BE49-F238E27FC236}">
              <a16:creationId xmlns:a16="http://schemas.microsoft.com/office/drawing/2014/main" id="{5F5C6F47-81A6-4A98-8B8B-47EF8F13C396}"/>
            </a:ext>
          </a:extLst>
        </xdr:cNvPr>
        <xdr:cNvSpPr/>
      </xdr:nvSpPr>
      <xdr:spPr>
        <a:xfrm>
          <a:off x="702945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83820</xdr:rowOff>
    </xdr:to>
    <xdr:cxnSp macro="">
      <xdr:nvCxnSpPr>
        <xdr:cNvPr id="363" name="直線コネクタ 362">
          <a:extLst>
            <a:ext uri="{FF2B5EF4-FFF2-40B4-BE49-F238E27FC236}">
              <a16:creationId xmlns:a16="http://schemas.microsoft.com/office/drawing/2014/main" id="{9078A6F5-A44B-4B97-8600-358984176FD4}"/>
            </a:ext>
          </a:extLst>
        </xdr:cNvPr>
        <xdr:cNvCxnSpPr/>
      </xdr:nvCxnSpPr>
      <xdr:spPr>
        <a:xfrm>
          <a:off x="7080250" y="139585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38736</xdr:rowOff>
    </xdr:from>
    <xdr:to>
      <xdr:col>36</xdr:col>
      <xdr:colOff>165100</xdr:colOff>
      <xdr:row>84</xdr:row>
      <xdr:rowOff>140336</xdr:rowOff>
    </xdr:to>
    <xdr:sp macro="" textlink="">
      <xdr:nvSpPr>
        <xdr:cNvPr id="364" name="楕円 363">
          <a:extLst>
            <a:ext uri="{FF2B5EF4-FFF2-40B4-BE49-F238E27FC236}">
              <a16:creationId xmlns:a16="http://schemas.microsoft.com/office/drawing/2014/main" id="{FFD1046E-39C7-4926-B9D8-8507D6DF806C}"/>
            </a:ext>
          </a:extLst>
        </xdr:cNvPr>
        <xdr:cNvSpPr/>
      </xdr:nvSpPr>
      <xdr:spPr>
        <a:xfrm>
          <a:off x="6235700" y="139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89536</xdr:rowOff>
    </xdr:to>
    <xdr:cxnSp macro="">
      <xdr:nvCxnSpPr>
        <xdr:cNvPr id="365" name="直線コネクタ 364">
          <a:extLst>
            <a:ext uri="{FF2B5EF4-FFF2-40B4-BE49-F238E27FC236}">
              <a16:creationId xmlns:a16="http://schemas.microsoft.com/office/drawing/2014/main" id="{4FB3E86E-137B-4396-97AF-FCD54BE4D89D}"/>
            </a:ext>
          </a:extLst>
        </xdr:cNvPr>
        <xdr:cNvCxnSpPr/>
      </xdr:nvCxnSpPr>
      <xdr:spPr>
        <a:xfrm flipV="1">
          <a:off x="6286500" y="13958570"/>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B7FA8C6F-EFC6-4A46-9B08-8FCB6BAC3759}"/>
            </a:ext>
          </a:extLst>
        </xdr:cNvPr>
        <xdr:cNvSpPr txBox="1"/>
      </xdr:nvSpPr>
      <xdr:spPr>
        <a:xfrm>
          <a:off x="8458277"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2BB9A84A-AF13-4C8F-A555-B7CF43A63E48}"/>
            </a:ext>
          </a:extLst>
        </xdr:cNvPr>
        <xdr:cNvSpPr txBox="1"/>
      </xdr:nvSpPr>
      <xdr:spPr>
        <a:xfrm>
          <a:off x="7677227" y="135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A47DD8B3-BFDB-4E6C-84AB-0AB5B1301428}"/>
            </a:ext>
          </a:extLst>
        </xdr:cNvPr>
        <xdr:cNvSpPr txBox="1"/>
      </xdr:nvSpPr>
      <xdr:spPr>
        <a:xfrm>
          <a:off x="6864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5093B8CD-73BF-4A80-935B-2D7EEF68E747}"/>
            </a:ext>
          </a:extLst>
        </xdr:cNvPr>
        <xdr:cNvSpPr txBox="1"/>
      </xdr:nvSpPr>
      <xdr:spPr>
        <a:xfrm>
          <a:off x="607067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125747</xdr:rowOff>
    </xdr:from>
    <xdr:ext cx="469744" cy="259045"/>
    <xdr:sp macro="" textlink="">
      <xdr:nvSpPr>
        <xdr:cNvPr id="370" name="n_1mainValue【福祉施設】&#10;一人当たり面積">
          <a:extLst>
            <a:ext uri="{FF2B5EF4-FFF2-40B4-BE49-F238E27FC236}">
              <a16:creationId xmlns:a16="http://schemas.microsoft.com/office/drawing/2014/main" id="{B64D2936-4B51-4FB2-83A2-6B160681A400}"/>
            </a:ext>
          </a:extLst>
        </xdr:cNvPr>
        <xdr:cNvSpPr txBox="1"/>
      </xdr:nvSpPr>
      <xdr:spPr>
        <a:xfrm>
          <a:off x="845827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71" name="n_2mainValue【福祉施設】&#10;一人当たり面積">
          <a:extLst>
            <a:ext uri="{FF2B5EF4-FFF2-40B4-BE49-F238E27FC236}">
              <a16:creationId xmlns:a16="http://schemas.microsoft.com/office/drawing/2014/main" id="{DA5889C3-4DD3-47B1-BD85-A8874271381D}"/>
            </a:ext>
          </a:extLst>
        </xdr:cNvPr>
        <xdr:cNvSpPr txBox="1"/>
      </xdr:nvSpPr>
      <xdr:spPr>
        <a:xfrm>
          <a:off x="76772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125747</xdr:rowOff>
    </xdr:from>
    <xdr:ext cx="469744" cy="259045"/>
    <xdr:sp macro="" textlink="">
      <xdr:nvSpPr>
        <xdr:cNvPr id="372" name="n_3mainValue【福祉施設】&#10;一人当たり面積">
          <a:extLst>
            <a:ext uri="{FF2B5EF4-FFF2-40B4-BE49-F238E27FC236}">
              <a16:creationId xmlns:a16="http://schemas.microsoft.com/office/drawing/2014/main" id="{6D9778AB-ED19-42E1-A327-AE96B6BC1106}"/>
            </a:ext>
          </a:extLst>
        </xdr:cNvPr>
        <xdr:cNvSpPr txBox="1"/>
      </xdr:nvSpPr>
      <xdr:spPr>
        <a:xfrm>
          <a:off x="68644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131463</xdr:rowOff>
    </xdr:from>
    <xdr:ext cx="469744" cy="259045"/>
    <xdr:sp macro="" textlink="">
      <xdr:nvSpPr>
        <xdr:cNvPr id="373" name="n_4mainValue【福祉施設】&#10;一人当たり面積">
          <a:extLst>
            <a:ext uri="{FF2B5EF4-FFF2-40B4-BE49-F238E27FC236}">
              <a16:creationId xmlns:a16="http://schemas.microsoft.com/office/drawing/2014/main" id="{9526C6AA-F631-4FD1-BCB4-415FF4069A2E}"/>
            </a:ext>
          </a:extLst>
        </xdr:cNvPr>
        <xdr:cNvSpPr txBox="1"/>
      </xdr:nvSpPr>
      <xdr:spPr>
        <a:xfrm>
          <a:off x="6070677" y="140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6B7FA1D-EE1D-4C49-93C7-19AE3C74E29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01FE896-3F18-41F3-8C4D-BAF6FF205F5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FEB8696-3A4A-406F-B3BF-7C7C0F63945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B2BD544-7DC9-4773-AD0F-7D96E420676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70E9C39B-92BE-4C63-836F-9F3928C7789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92D37FC-4953-4D1B-9EEA-8AB48F9CFEF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8971E8B-B839-4591-AC29-080DA88F27D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A3DF224-48A7-4FE2-9972-3E1D49B6217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11CA86A-C9D7-4EB6-9792-654F843AB37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CBAC800-4B07-4AFE-BF95-8060FBC10E13}"/>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67FADC6E-C382-465E-9676-0E8C2B0585E6}"/>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B615EEC-ADDB-425C-83C8-9563BA4886CE}"/>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98B95330-F1A9-466E-8A00-FFD8898D1A21}"/>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AA76B97B-2AA3-45D7-839A-EAC120D5EDF7}"/>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94E440AC-6D5C-4630-A15F-D2A8CFEA85E8}"/>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7E8AB38D-7CBB-4838-B1CF-554A93F8761D}"/>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4ADBD319-0C3C-469C-A988-7AF8BB3ABDF2}"/>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457238C8-B5BA-4FF3-8FB4-7DA15A455D22}"/>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BBCA65E8-6A67-41AD-A68E-F17CC5A434C5}"/>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143F3CA0-5ED2-48D4-BB39-69D26E1F0C88}"/>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6DBB051D-EFB0-4485-8922-166FE4C2688C}"/>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1858F848-7C74-4133-B0AA-B7B87CAB4C5A}"/>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B40B84B-9E3E-47D4-A138-944318EE833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8EB5CA24-D497-4F08-AC71-697F92B1937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81DE980-3B47-49DC-9F1B-B4E1BF86534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3C5F7BB2-2922-4A4D-89BB-EC3DCFCE206E}"/>
            </a:ext>
          </a:extLst>
        </xdr:cNvPr>
        <xdr:cNvCxnSpPr/>
      </xdr:nvCxnSpPr>
      <xdr:spPr>
        <a:xfrm flipV="1">
          <a:off x="4177665" y="165762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4DD98AE6-A062-48E6-9144-C378AC6D0D70}"/>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506EBA3B-2974-499F-B7B1-6B86E7FCF22A}"/>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15C35EC2-106C-4BA7-87B8-2179739A7973}"/>
            </a:ext>
          </a:extLst>
        </xdr:cNvPr>
        <xdr:cNvSpPr txBox="1"/>
      </xdr:nvSpPr>
      <xdr:spPr>
        <a:xfrm>
          <a:off x="4216400" y="163514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A1D7F982-56E9-41B4-B731-8AA39C43B181}"/>
            </a:ext>
          </a:extLst>
        </xdr:cNvPr>
        <xdr:cNvCxnSpPr/>
      </xdr:nvCxnSpPr>
      <xdr:spPr>
        <a:xfrm>
          <a:off x="4108450" y="165762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D5FD61E-277D-4607-9417-4E3172D88424}"/>
            </a:ext>
          </a:extLst>
        </xdr:cNvPr>
        <xdr:cNvSpPr txBox="1"/>
      </xdr:nvSpPr>
      <xdr:spPr>
        <a:xfrm>
          <a:off x="4216400" y="1732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3F6AAF4-E14B-4E30-9F86-9BA02C7E4D2F}"/>
            </a:ext>
          </a:extLst>
        </xdr:cNvPr>
        <xdr:cNvSpPr/>
      </xdr:nvSpPr>
      <xdr:spPr>
        <a:xfrm>
          <a:off x="4127500" y="174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EE5B9386-EEE7-4D1F-B389-358905F93AA9}"/>
            </a:ext>
          </a:extLst>
        </xdr:cNvPr>
        <xdr:cNvSpPr/>
      </xdr:nvSpPr>
      <xdr:spPr>
        <a:xfrm>
          <a:off x="3384550" y="17446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364BFB4A-DFCF-4F44-A604-51DD316E3B6C}"/>
            </a:ext>
          </a:extLst>
        </xdr:cNvPr>
        <xdr:cNvSpPr/>
      </xdr:nvSpPr>
      <xdr:spPr>
        <a:xfrm>
          <a:off x="257175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591B31C4-DC71-4AF9-B7CD-3787CBC341A4}"/>
            </a:ext>
          </a:extLst>
        </xdr:cNvPr>
        <xdr:cNvSpPr/>
      </xdr:nvSpPr>
      <xdr:spPr>
        <a:xfrm>
          <a:off x="17780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77C8126D-ED9D-41C6-9A16-5B7EAB2E648B}"/>
            </a:ext>
          </a:extLst>
        </xdr:cNvPr>
        <xdr:cNvSpPr/>
      </xdr:nvSpPr>
      <xdr:spPr>
        <a:xfrm>
          <a:off x="984250" y="174202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031D49C-385C-4B0A-B158-38D5C82E098F}"/>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C71052B-1BD4-4E6B-AB16-6E7D1513FC3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CBC5B1-D108-4EE8-8B14-5EAC95ABFA0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A6BD87-4CC3-406D-8DCF-CC806F84732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9F8F279-5B23-4919-BC73-061706E0AF6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xdr:rowOff>
    </xdr:from>
    <xdr:to>
      <xdr:col>24</xdr:col>
      <xdr:colOff>114300</xdr:colOff>
      <xdr:row>107</xdr:row>
      <xdr:rowOff>110671</xdr:rowOff>
    </xdr:to>
    <xdr:sp macro="" textlink="">
      <xdr:nvSpPr>
        <xdr:cNvPr id="415" name="楕円 414">
          <a:extLst>
            <a:ext uri="{FF2B5EF4-FFF2-40B4-BE49-F238E27FC236}">
              <a16:creationId xmlns:a16="http://schemas.microsoft.com/office/drawing/2014/main" id="{8BCF1537-5D7E-46F9-BCD5-8F7B3FDC2098}"/>
            </a:ext>
          </a:extLst>
        </xdr:cNvPr>
        <xdr:cNvSpPr/>
      </xdr:nvSpPr>
      <xdr:spPr>
        <a:xfrm>
          <a:off x="4127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158948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4AD4C36A-1B81-4DEB-BA0F-E18D0F0DA757}"/>
            </a:ext>
          </a:extLst>
        </xdr:cNvPr>
        <xdr:cNvSpPr txBox="1"/>
      </xdr:nvSpPr>
      <xdr:spPr>
        <a:xfrm>
          <a:off x="4216400"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51526</xdr:rowOff>
    </xdr:from>
    <xdr:to>
      <xdr:col>20</xdr:col>
      <xdr:colOff>38100</xdr:colOff>
      <xdr:row>107</xdr:row>
      <xdr:rowOff>153126</xdr:rowOff>
    </xdr:to>
    <xdr:sp macro="" textlink="">
      <xdr:nvSpPr>
        <xdr:cNvPr id="417" name="楕円 416">
          <a:extLst>
            <a:ext uri="{FF2B5EF4-FFF2-40B4-BE49-F238E27FC236}">
              <a16:creationId xmlns:a16="http://schemas.microsoft.com/office/drawing/2014/main" id="{35C8A199-4E99-471C-B063-16D5E33DB0A7}"/>
            </a:ext>
          </a:extLst>
        </xdr:cNvPr>
        <xdr:cNvSpPr/>
      </xdr:nvSpPr>
      <xdr:spPr>
        <a:xfrm>
          <a:off x="3384550" y="17825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59871</xdr:rowOff>
    </xdr:from>
    <xdr:to>
      <xdr:col>24</xdr:col>
      <xdr:colOff>63500</xdr:colOff>
      <xdr:row>107</xdr:row>
      <xdr:rowOff>102326</xdr:rowOff>
    </xdr:to>
    <xdr:cxnSp macro="">
      <xdr:nvCxnSpPr>
        <xdr:cNvPr id="418" name="直線コネクタ 417">
          <a:extLst>
            <a:ext uri="{FF2B5EF4-FFF2-40B4-BE49-F238E27FC236}">
              <a16:creationId xmlns:a16="http://schemas.microsoft.com/office/drawing/2014/main" id="{03AF23F0-0C45-4D77-91F4-EA1B04CB4381}"/>
            </a:ext>
          </a:extLst>
        </xdr:cNvPr>
        <xdr:cNvCxnSpPr/>
      </xdr:nvCxnSpPr>
      <xdr:spPr>
        <a:xfrm flipV="1">
          <a:off x="3429000" y="17833521"/>
          <a:ext cx="7493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31931</xdr:rowOff>
    </xdr:from>
    <xdr:to>
      <xdr:col>15</xdr:col>
      <xdr:colOff>101600</xdr:colOff>
      <xdr:row>107</xdr:row>
      <xdr:rowOff>133531</xdr:rowOff>
    </xdr:to>
    <xdr:sp macro="" textlink="">
      <xdr:nvSpPr>
        <xdr:cNvPr id="419" name="楕円 418">
          <a:extLst>
            <a:ext uri="{FF2B5EF4-FFF2-40B4-BE49-F238E27FC236}">
              <a16:creationId xmlns:a16="http://schemas.microsoft.com/office/drawing/2014/main" id="{3E2388BD-B242-4A81-8F20-0BE5B2ED2377}"/>
            </a:ext>
          </a:extLst>
        </xdr:cNvPr>
        <xdr:cNvSpPr/>
      </xdr:nvSpPr>
      <xdr:spPr>
        <a:xfrm>
          <a:off x="257175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82731</xdr:rowOff>
    </xdr:from>
    <xdr:to>
      <xdr:col>19</xdr:col>
      <xdr:colOff>177800</xdr:colOff>
      <xdr:row>107</xdr:row>
      <xdr:rowOff>102326</xdr:rowOff>
    </xdr:to>
    <xdr:cxnSp macro="">
      <xdr:nvCxnSpPr>
        <xdr:cNvPr id="420" name="直線コネクタ 419">
          <a:extLst>
            <a:ext uri="{FF2B5EF4-FFF2-40B4-BE49-F238E27FC236}">
              <a16:creationId xmlns:a16="http://schemas.microsoft.com/office/drawing/2014/main" id="{89A99514-9CCC-4056-9E5B-6C4A91AB08C5}"/>
            </a:ext>
          </a:extLst>
        </xdr:cNvPr>
        <xdr:cNvCxnSpPr/>
      </xdr:nvCxnSpPr>
      <xdr:spPr>
        <a:xfrm>
          <a:off x="2622550" y="17856381"/>
          <a:ext cx="80645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142966</xdr:rowOff>
    </xdr:from>
    <xdr:to>
      <xdr:col>10</xdr:col>
      <xdr:colOff>165100</xdr:colOff>
      <xdr:row>107</xdr:row>
      <xdr:rowOff>73116</xdr:rowOff>
    </xdr:to>
    <xdr:sp macro="" textlink="">
      <xdr:nvSpPr>
        <xdr:cNvPr id="421" name="楕円 420">
          <a:extLst>
            <a:ext uri="{FF2B5EF4-FFF2-40B4-BE49-F238E27FC236}">
              <a16:creationId xmlns:a16="http://schemas.microsoft.com/office/drawing/2014/main" id="{74607A96-1B57-4A9D-B811-1E2DE8D2FD8C}"/>
            </a:ext>
          </a:extLst>
        </xdr:cNvPr>
        <xdr:cNvSpPr/>
      </xdr:nvSpPr>
      <xdr:spPr>
        <a:xfrm>
          <a:off x="17780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22316</xdr:rowOff>
    </xdr:from>
    <xdr:to>
      <xdr:col>15</xdr:col>
      <xdr:colOff>50800</xdr:colOff>
      <xdr:row>107</xdr:row>
      <xdr:rowOff>82731</xdr:rowOff>
    </xdr:to>
    <xdr:cxnSp macro="">
      <xdr:nvCxnSpPr>
        <xdr:cNvPr id="422" name="直線コネクタ 421">
          <a:extLst>
            <a:ext uri="{FF2B5EF4-FFF2-40B4-BE49-F238E27FC236}">
              <a16:creationId xmlns:a16="http://schemas.microsoft.com/office/drawing/2014/main" id="{C41E53FC-539C-445F-8536-484AA6E9E579}"/>
            </a:ext>
          </a:extLst>
        </xdr:cNvPr>
        <xdr:cNvCxnSpPr/>
      </xdr:nvCxnSpPr>
      <xdr:spPr>
        <a:xfrm>
          <a:off x="1828800" y="17795966"/>
          <a:ext cx="79375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120106</xdr:rowOff>
    </xdr:from>
    <xdr:to>
      <xdr:col>6</xdr:col>
      <xdr:colOff>38100</xdr:colOff>
      <xdr:row>107</xdr:row>
      <xdr:rowOff>50256</xdr:rowOff>
    </xdr:to>
    <xdr:sp macro="" textlink="">
      <xdr:nvSpPr>
        <xdr:cNvPr id="423" name="楕円 422">
          <a:extLst>
            <a:ext uri="{FF2B5EF4-FFF2-40B4-BE49-F238E27FC236}">
              <a16:creationId xmlns:a16="http://schemas.microsoft.com/office/drawing/2014/main" id="{6101B233-A49E-44F1-A27A-642E9B56EE3C}"/>
            </a:ext>
          </a:extLst>
        </xdr:cNvPr>
        <xdr:cNvSpPr/>
      </xdr:nvSpPr>
      <xdr:spPr>
        <a:xfrm>
          <a:off x="984250" y="177223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170906</xdr:rowOff>
    </xdr:from>
    <xdr:to>
      <xdr:col>10</xdr:col>
      <xdr:colOff>114300</xdr:colOff>
      <xdr:row>107</xdr:row>
      <xdr:rowOff>22316</xdr:rowOff>
    </xdr:to>
    <xdr:cxnSp macro="">
      <xdr:nvCxnSpPr>
        <xdr:cNvPr id="424" name="直線コネクタ 423">
          <a:extLst>
            <a:ext uri="{FF2B5EF4-FFF2-40B4-BE49-F238E27FC236}">
              <a16:creationId xmlns:a16="http://schemas.microsoft.com/office/drawing/2014/main" id="{D86A2CE3-CE17-4614-920B-A6CF135A55C6}"/>
            </a:ext>
          </a:extLst>
        </xdr:cNvPr>
        <xdr:cNvCxnSpPr/>
      </xdr:nvCxnSpPr>
      <xdr:spPr>
        <a:xfrm>
          <a:off x="1028700" y="17773106"/>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6A24AFC7-F1F6-471E-8D74-EB70FBBCBA90}"/>
            </a:ext>
          </a:extLst>
        </xdr:cNvPr>
        <xdr:cNvSpPr txBox="1"/>
      </xdr:nvSpPr>
      <xdr:spPr>
        <a:xfrm>
          <a:off x="32391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6F8E31D-DEAD-43CF-95B5-4F73107BF076}"/>
            </a:ext>
          </a:extLst>
        </xdr:cNvPr>
        <xdr:cNvSpPr txBox="1"/>
      </xdr:nvSpPr>
      <xdr:spPr>
        <a:xfrm>
          <a:off x="24390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671AE052-5827-4AAE-B17E-C658F7408C77}"/>
            </a:ext>
          </a:extLst>
        </xdr:cNvPr>
        <xdr:cNvSpPr txBox="1"/>
      </xdr:nvSpPr>
      <xdr:spPr>
        <a:xfrm>
          <a:off x="164529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428" name="n_4aveValue【市民会館】&#10;有形固定資産減価償却率">
          <a:extLst>
            <a:ext uri="{FF2B5EF4-FFF2-40B4-BE49-F238E27FC236}">
              <a16:creationId xmlns:a16="http://schemas.microsoft.com/office/drawing/2014/main" id="{DD892ADC-20E4-4EB6-AE22-B79AF7838EF2}"/>
            </a:ext>
          </a:extLst>
        </xdr:cNvPr>
        <xdr:cNvSpPr txBox="1"/>
      </xdr:nvSpPr>
      <xdr:spPr>
        <a:xfrm>
          <a:off x="8515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144253</xdr:rowOff>
    </xdr:from>
    <xdr:ext cx="405111" cy="259045"/>
    <xdr:sp macro="" textlink="">
      <xdr:nvSpPr>
        <xdr:cNvPr id="429" name="n_1mainValue【市民会館】&#10;有形固定資産減価償却率">
          <a:extLst>
            <a:ext uri="{FF2B5EF4-FFF2-40B4-BE49-F238E27FC236}">
              <a16:creationId xmlns:a16="http://schemas.microsoft.com/office/drawing/2014/main" id="{941F334F-E169-42BD-AF09-E05B5599B159}"/>
            </a:ext>
          </a:extLst>
        </xdr:cNvPr>
        <xdr:cNvSpPr txBox="1"/>
      </xdr:nvSpPr>
      <xdr:spPr>
        <a:xfrm>
          <a:off x="32391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124658</xdr:rowOff>
    </xdr:from>
    <xdr:ext cx="405111" cy="259045"/>
    <xdr:sp macro="" textlink="">
      <xdr:nvSpPr>
        <xdr:cNvPr id="430" name="n_2mainValue【市民会館】&#10;有形固定資産減価償却率">
          <a:extLst>
            <a:ext uri="{FF2B5EF4-FFF2-40B4-BE49-F238E27FC236}">
              <a16:creationId xmlns:a16="http://schemas.microsoft.com/office/drawing/2014/main" id="{226CB766-9D26-47A0-9FE2-7416AEA560D3}"/>
            </a:ext>
          </a:extLst>
        </xdr:cNvPr>
        <xdr:cNvSpPr txBox="1"/>
      </xdr:nvSpPr>
      <xdr:spPr>
        <a:xfrm>
          <a:off x="2439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64243</xdr:rowOff>
    </xdr:from>
    <xdr:ext cx="405111" cy="259045"/>
    <xdr:sp macro="" textlink="">
      <xdr:nvSpPr>
        <xdr:cNvPr id="431" name="n_3mainValue【市民会館】&#10;有形固定資産減価償却率">
          <a:extLst>
            <a:ext uri="{FF2B5EF4-FFF2-40B4-BE49-F238E27FC236}">
              <a16:creationId xmlns:a16="http://schemas.microsoft.com/office/drawing/2014/main" id="{006F0210-5AB9-4569-AAF8-D5D672DC52F5}"/>
            </a:ext>
          </a:extLst>
        </xdr:cNvPr>
        <xdr:cNvSpPr txBox="1"/>
      </xdr:nvSpPr>
      <xdr:spPr>
        <a:xfrm>
          <a:off x="164529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41383</xdr:rowOff>
    </xdr:from>
    <xdr:ext cx="405111" cy="259045"/>
    <xdr:sp macro="" textlink="">
      <xdr:nvSpPr>
        <xdr:cNvPr id="432" name="n_4mainValue【市民会館】&#10;有形固定資産減価償却率">
          <a:extLst>
            <a:ext uri="{FF2B5EF4-FFF2-40B4-BE49-F238E27FC236}">
              <a16:creationId xmlns:a16="http://schemas.microsoft.com/office/drawing/2014/main" id="{08A38E4B-8EB8-402F-947B-5FAF820BA248}"/>
            </a:ext>
          </a:extLst>
        </xdr:cNvPr>
        <xdr:cNvSpPr txBox="1"/>
      </xdr:nvSpPr>
      <xdr:spPr>
        <a:xfrm>
          <a:off x="851544" y="1781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C0F981E-178C-4B7A-B9BD-791BE512159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7184BA9-8707-4BDC-9282-0382DD55691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2698348-57EB-48C1-AD8B-AAE64DABE9F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B2C22A1-B00E-4A1F-99D8-084C5D9A621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9781FE23-591E-45EF-8D78-A025B264744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98AE84F-A368-4FC3-8ACF-C3218F35A73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042E1E6-BAC4-443E-A5D1-A9C0AFAD9A2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7BE6414-1723-468F-A672-AE055521CE2A}"/>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60B9DD42-E25F-4DD7-AF6B-8EDA6B09DF3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D5C82CD-76F2-4709-AD46-D559E8D1944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1D941B46-535E-4670-8D66-3BF425B04FBE}"/>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F085B8E8-F8E9-449B-8F15-B2DC03E29B76}"/>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1DA4F33-0711-41BF-B073-24D64FE310E0}"/>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71BCD3C-5BF8-462B-AC46-90CEFA5665AD}"/>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5B95E2D0-162D-492A-BAFC-8A784BF6F021}"/>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63E3ACCE-C16D-43D1-8E3E-09187DCB07C7}"/>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ACB228FD-8073-4790-8EA7-D8779C1FC1CE}"/>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DD661882-00C5-4258-BF13-F17326809C34}"/>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7D577E71-14A0-46B5-8D3A-909D520FFCF4}"/>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40D89474-46AA-41ED-AE4D-908CA7AB7FD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522B4982-5793-4D13-AACA-CD93ADBCD79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D480AC2C-76E5-4F2B-AA4A-2DCFAB7910D4}"/>
            </a:ext>
          </a:extLst>
        </xdr:cNvPr>
        <xdr:cNvCxnSpPr/>
      </xdr:nvCxnSpPr>
      <xdr:spPr>
        <a:xfrm flipV="1">
          <a:off x="9429115" y="168142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A1766179-08A2-4089-9FF5-EC1DED0FD9F6}"/>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FFE17F7-F2AC-4AF3-80B8-B39A4C601F34}"/>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200140AC-8454-449F-8937-91ECF8984D6C}"/>
            </a:ext>
          </a:extLst>
        </xdr:cNvPr>
        <xdr:cNvSpPr txBox="1"/>
      </xdr:nvSpPr>
      <xdr:spPr>
        <a:xfrm>
          <a:off x="946785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A8C64630-6C17-481B-8FB9-A4ABB004DFFE}"/>
            </a:ext>
          </a:extLst>
        </xdr:cNvPr>
        <xdr:cNvCxnSpPr/>
      </xdr:nvCxnSpPr>
      <xdr:spPr>
        <a:xfrm>
          <a:off x="9359900" y="16814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5A5836AC-087B-4AE1-890E-34DAA585148F}"/>
            </a:ext>
          </a:extLst>
        </xdr:cNvPr>
        <xdr:cNvSpPr txBox="1"/>
      </xdr:nvSpPr>
      <xdr:spPr>
        <a:xfrm>
          <a:off x="9467850" y="1754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FC4640D2-91BC-46BF-9C68-0C2CE593D141}"/>
            </a:ext>
          </a:extLst>
        </xdr:cNvPr>
        <xdr:cNvSpPr/>
      </xdr:nvSpPr>
      <xdr:spPr>
        <a:xfrm>
          <a:off x="9398000" y="17698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4976B00F-DA97-4635-A9B3-929010651531}"/>
            </a:ext>
          </a:extLst>
        </xdr:cNvPr>
        <xdr:cNvSpPr/>
      </xdr:nvSpPr>
      <xdr:spPr>
        <a:xfrm>
          <a:off x="86360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62E640F2-66BB-4D09-A5BB-D0A3397588B3}"/>
            </a:ext>
          </a:extLst>
        </xdr:cNvPr>
        <xdr:cNvSpPr/>
      </xdr:nvSpPr>
      <xdr:spPr>
        <a:xfrm>
          <a:off x="7842250" y="177030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CA7E491F-F4A3-436D-96AB-80671D1DBF7C}"/>
            </a:ext>
          </a:extLst>
        </xdr:cNvPr>
        <xdr:cNvSpPr/>
      </xdr:nvSpPr>
      <xdr:spPr>
        <a:xfrm>
          <a:off x="702945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75E30355-FAE9-4BB6-A444-F304B2DEDCC3}"/>
            </a:ext>
          </a:extLst>
        </xdr:cNvPr>
        <xdr:cNvSpPr/>
      </xdr:nvSpPr>
      <xdr:spPr>
        <a:xfrm>
          <a:off x="6235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5BB7763-8186-4D42-AFBF-200F0E1E756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6BEF268-C10F-4F3A-B341-7D92EB2AC7B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021B0C9-91DC-41A9-B844-E44FF0F33D01}"/>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579C9D1-CA4D-4B77-ADE6-D564721D35A1}"/>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522928C-34F2-43B6-9E58-2D9D38F364A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32258</xdr:rowOff>
    </xdr:from>
    <xdr:to>
      <xdr:col>55</xdr:col>
      <xdr:colOff>50800</xdr:colOff>
      <xdr:row>107</xdr:row>
      <xdr:rowOff>133858</xdr:rowOff>
    </xdr:to>
    <xdr:sp macro="" textlink="">
      <xdr:nvSpPr>
        <xdr:cNvPr id="470" name="楕円 469">
          <a:extLst>
            <a:ext uri="{FF2B5EF4-FFF2-40B4-BE49-F238E27FC236}">
              <a16:creationId xmlns:a16="http://schemas.microsoft.com/office/drawing/2014/main" id="{A414E2D4-4F37-46ED-B4EB-DA423042EE23}"/>
            </a:ext>
          </a:extLst>
        </xdr:cNvPr>
        <xdr:cNvSpPr/>
      </xdr:nvSpPr>
      <xdr:spPr>
        <a:xfrm>
          <a:off x="9398000" y="178059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10685</xdr:rowOff>
    </xdr:from>
    <xdr:ext cx="469744" cy="259045"/>
    <xdr:sp macro="" textlink="">
      <xdr:nvSpPr>
        <xdr:cNvPr id="471" name="【市民会館】&#10;一人当たり面積該当値テキスト">
          <a:extLst>
            <a:ext uri="{FF2B5EF4-FFF2-40B4-BE49-F238E27FC236}">
              <a16:creationId xmlns:a16="http://schemas.microsoft.com/office/drawing/2014/main" id="{EDB5502A-B0DB-4B09-AEBF-D674229DEBF3}"/>
            </a:ext>
          </a:extLst>
        </xdr:cNvPr>
        <xdr:cNvSpPr txBox="1"/>
      </xdr:nvSpPr>
      <xdr:spPr>
        <a:xfrm>
          <a:off x="9467850" y="1778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macro="" textlink="">
      <xdr:nvSpPr>
        <xdr:cNvPr id="472" name="楕円 471">
          <a:extLst>
            <a:ext uri="{FF2B5EF4-FFF2-40B4-BE49-F238E27FC236}">
              <a16:creationId xmlns:a16="http://schemas.microsoft.com/office/drawing/2014/main" id="{E1351BE2-EC65-4168-9A4D-B955B3DAE2F1}"/>
            </a:ext>
          </a:extLst>
        </xdr:cNvPr>
        <xdr:cNvSpPr/>
      </xdr:nvSpPr>
      <xdr:spPr>
        <a:xfrm>
          <a:off x="86360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83058</xdr:rowOff>
    </xdr:from>
    <xdr:to>
      <xdr:col>55</xdr:col>
      <xdr:colOff>0</xdr:colOff>
      <xdr:row>107</xdr:row>
      <xdr:rowOff>83058</xdr:rowOff>
    </xdr:to>
    <xdr:cxnSp macro="">
      <xdr:nvCxnSpPr>
        <xdr:cNvPr id="473" name="直線コネクタ 472">
          <a:extLst>
            <a:ext uri="{FF2B5EF4-FFF2-40B4-BE49-F238E27FC236}">
              <a16:creationId xmlns:a16="http://schemas.microsoft.com/office/drawing/2014/main" id="{A97B11C1-5F24-4F33-936D-9FDBDFE4C1E1}"/>
            </a:ext>
          </a:extLst>
        </xdr:cNvPr>
        <xdr:cNvCxnSpPr/>
      </xdr:nvCxnSpPr>
      <xdr:spPr>
        <a:xfrm>
          <a:off x="8686800" y="1785670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32258</xdr:rowOff>
    </xdr:from>
    <xdr:to>
      <xdr:col>46</xdr:col>
      <xdr:colOff>38100</xdr:colOff>
      <xdr:row>107</xdr:row>
      <xdr:rowOff>133858</xdr:rowOff>
    </xdr:to>
    <xdr:sp macro="" textlink="">
      <xdr:nvSpPr>
        <xdr:cNvPr id="474" name="楕円 473">
          <a:extLst>
            <a:ext uri="{FF2B5EF4-FFF2-40B4-BE49-F238E27FC236}">
              <a16:creationId xmlns:a16="http://schemas.microsoft.com/office/drawing/2014/main" id="{A7BB73A4-871D-405B-9BDE-AD311B9388FD}"/>
            </a:ext>
          </a:extLst>
        </xdr:cNvPr>
        <xdr:cNvSpPr/>
      </xdr:nvSpPr>
      <xdr:spPr>
        <a:xfrm>
          <a:off x="7842250" y="178059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83058</xdr:rowOff>
    </xdr:from>
    <xdr:to>
      <xdr:col>50</xdr:col>
      <xdr:colOff>114300</xdr:colOff>
      <xdr:row>107</xdr:row>
      <xdr:rowOff>83058</xdr:rowOff>
    </xdr:to>
    <xdr:cxnSp macro="">
      <xdr:nvCxnSpPr>
        <xdr:cNvPr id="475" name="直線コネクタ 474">
          <a:extLst>
            <a:ext uri="{FF2B5EF4-FFF2-40B4-BE49-F238E27FC236}">
              <a16:creationId xmlns:a16="http://schemas.microsoft.com/office/drawing/2014/main" id="{C974998B-7332-478D-891A-AE135C7FB760}"/>
            </a:ext>
          </a:extLst>
        </xdr:cNvPr>
        <xdr:cNvCxnSpPr/>
      </xdr:nvCxnSpPr>
      <xdr:spPr>
        <a:xfrm>
          <a:off x="7886700" y="1785670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34544</xdr:rowOff>
    </xdr:from>
    <xdr:to>
      <xdr:col>41</xdr:col>
      <xdr:colOff>101600</xdr:colOff>
      <xdr:row>107</xdr:row>
      <xdr:rowOff>136144</xdr:rowOff>
    </xdr:to>
    <xdr:sp macro="" textlink="">
      <xdr:nvSpPr>
        <xdr:cNvPr id="476" name="楕円 475">
          <a:extLst>
            <a:ext uri="{FF2B5EF4-FFF2-40B4-BE49-F238E27FC236}">
              <a16:creationId xmlns:a16="http://schemas.microsoft.com/office/drawing/2014/main" id="{C1D47E37-9C8A-4354-9BE0-AEEADE7FB87E}"/>
            </a:ext>
          </a:extLst>
        </xdr:cNvPr>
        <xdr:cNvSpPr/>
      </xdr:nvSpPr>
      <xdr:spPr>
        <a:xfrm>
          <a:off x="702945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83058</xdr:rowOff>
    </xdr:from>
    <xdr:to>
      <xdr:col>45</xdr:col>
      <xdr:colOff>177800</xdr:colOff>
      <xdr:row>107</xdr:row>
      <xdr:rowOff>85344</xdr:rowOff>
    </xdr:to>
    <xdr:cxnSp macro="">
      <xdr:nvCxnSpPr>
        <xdr:cNvPr id="477" name="直線コネクタ 476">
          <a:extLst>
            <a:ext uri="{FF2B5EF4-FFF2-40B4-BE49-F238E27FC236}">
              <a16:creationId xmlns:a16="http://schemas.microsoft.com/office/drawing/2014/main" id="{4F93C363-EE11-4355-A7C3-73419A203D7B}"/>
            </a:ext>
          </a:extLst>
        </xdr:cNvPr>
        <xdr:cNvCxnSpPr/>
      </xdr:nvCxnSpPr>
      <xdr:spPr>
        <a:xfrm flipV="1">
          <a:off x="7080250" y="17856708"/>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34544</xdr:rowOff>
    </xdr:from>
    <xdr:to>
      <xdr:col>36</xdr:col>
      <xdr:colOff>165100</xdr:colOff>
      <xdr:row>107</xdr:row>
      <xdr:rowOff>136144</xdr:rowOff>
    </xdr:to>
    <xdr:sp macro="" textlink="">
      <xdr:nvSpPr>
        <xdr:cNvPr id="478" name="楕円 477">
          <a:extLst>
            <a:ext uri="{FF2B5EF4-FFF2-40B4-BE49-F238E27FC236}">
              <a16:creationId xmlns:a16="http://schemas.microsoft.com/office/drawing/2014/main" id="{67C177E3-1CED-447E-9558-BA5C1DF6BF97}"/>
            </a:ext>
          </a:extLst>
        </xdr:cNvPr>
        <xdr:cNvSpPr/>
      </xdr:nvSpPr>
      <xdr:spPr>
        <a:xfrm>
          <a:off x="62357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85344</xdr:rowOff>
    </xdr:from>
    <xdr:to>
      <xdr:col>41</xdr:col>
      <xdr:colOff>50800</xdr:colOff>
      <xdr:row>107</xdr:row>
      <xdr:rowOff>85344</xdr:rowOff>
    </xdr:to>
    <xdr:cxnSp macro="">
      <xdr:nvCxnSpPr>
        <xdr:cNvPr id="479" name="直線コネクタ 478">
          <a:extLst>
            <a:ext uri="{FF2B5EF4-FFF2-40B4-BE49-F238E27FC236}">
              <a16:creationId xmlns:a16="http://schemas.microsoft.com/office/drawing/2014/main" id="{8F108C05-0548-4645-A2CB-E68541E08D7C}"/>
            </a:ext>
          </a:extLst>
        </xdr:cNvPr>
        <xdr:cNvCxnSpPr/>
      </xdr:nvCxnSpPr>
      <xdr:spPr>
        <a:xfrm>
          <a:off x="6286500" y="1785899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BFF5F680-ABFF-4A28-BA66-BBEABC4EEE32}"/>
            </a:ext>
          </a:extLst>
        </xdr:cNvPr>
        <xdr:cNvSpPr txBox="1"/>
      </xdr:nvSpPr>
      <xdr:spPr>
        <a:xfrm>
          <a:off x="845827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F7DF8796-A397-47F2-922C-9C267B91CF50}"/>
            </a:ext>
          </a:extLst>
        </xdr:cNvPr>
        <xdr:cNvSpPr txBox="1"/>
      </xdr:nvSpPr>
      <xdr:spPr>
        <a:xfrm>
          <a:off x="76772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1DAE62A3-8B40-4EE4-B3CC-187EA40560FB}"/>
            </a:ext>
          </a:extLst>
        </xdr:cNvPr>
        <xdr:cNvSpPr txBox="1"/>
      </xdr:nvSpPr>
      <xdr:spPr>
        <a:xfrm>
          <a:off x="6864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C88A01AB-60FD-4D87-9BDC-0AC5D2A323D4}"/>
            </a:ext>
          </a:extLst>
        </xdr:cNvPr>
        <xdr:cNvSpPr txBox="1"/>
      </xdr:nvSpPr>
      <xdr:spPr>
        <a:xfrm>
          <a:off x="607067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124985</xdr:rowOff>
    </xdr:from>
    <xdr:ext cx="469744" cy="259045"/>
    <xdr:sp macro="" textlink="">
      <xdr:nvSpPr>
        <xdr:cNvPr id="484" name="n_1mainValue【市民会館】&#10;一人当たり面積">
          <a:extLst>
            <a:ext uri="{FF2B5EF4-FFF2-40B4-BE49-F238E27FC236}">
              <a16:creationId xmlns:a16="http://schemas.microsoft.com/office/drawing/2014/main" id="{566E428F-74F8-4395-BF41-380DEC324E39}"/>
            </a:ext>
          </a:extLst>
        </xdr:cNvPr>
        <xdr:cNvSpPr txBox="1"/>
      </xdr:nvSpPr>
      <xdr:spPr>
        <a:xfrm>
          <a:off x="8458277"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124985</xdr:rowOff>
    </xdr:from>
    <xdr:ext cx="469744" cy="259045"/>
    <xdr:sp macro="" textlink="">
      <xdr:nvSpPr>
        <xdr:cNvPr id="485" name="n_2mainValue【市民会館】&#10;一人当たり面積">
          <a:extLst>
            <a:ext uri="{FF2B5EF4-FFF2-40B4-BE49-F238E27FC236}">
              <a16:creationId xmlns:a16="http://schemas.microsoft.com/office/drawing/2014/main" id="{9804399D-2161-4137-B5C1-11EE12CAAF58}"/>
            </a:ext>
          </a:extLst>
        </xdr:cNvPr>
        <xdr:cNvSpPr txBox="1"/>
      </xdr:nvSpPr>
      <xdr:spPr>
        <a:xfrm>
          <a:off x="7677227"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127271</xdr:rowOff>
    </xdr:from>
    <xdr:ext cx="469744" cy="259045"/>
    <xdr:sp macro="" textlink="">
      <xdr:nvSpPr>
        <xdr:cNvPr id="486" name="n_3mainValue【市民会館】&#10;一人当たり面積">
          <a:extLst>
            <a:ext uri="{FF2B5EF4-FFF2-40B4-BE49-F238E27FC236}">
              <a16:creationId xmlns:a16="http://schemas.microsoft.com/office/drawing/2014/main" id="{456DD550-060A-49E0-B249-1C41C64FE3D1}"/>
            </a:ext>
          </a:extLst>
        </xdr:cNvPr>
        <xdr:cNvSpPr txBox="1"/>
      </xdr:nvSpPr>
      <xdr:spPr>
        <a:xfrm>
          <a:off x="6864427" y="1790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127271</xdr:rowOff>
    </xdr:from>
    <xdr:ext cx="469744" cy="259045"/>
    <xdr:sp macro="" textlink="">
      <xdr:nvSpPr>
        <xdr:cNvPr id="487" name="n_4mainValue【市民会館】&#10;一人当たり面積">
          <a:extLst>
            <a:ext uri="{FF2B5EF4-FFF2-40B4-BE49-F238E27FC236}">
              <a16:creationId xmlns:a16="http://schemas.microsoft.com/office/drawing/2014/main" id="{E6A3AFC6-6DA7-4C8F-9355-0167A8C58C16}"/>
            </a:ext>
          </a:extLst>
        </xdr:cNvPr>
        <xdr:cNvSpPr txBox="1"/>
      </xdr:nvSpPr>
      <xdr:spPr>
        <a:xfrm>
          <a:off x="6070677" y="1790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36801980-0F9E-4557-985F-DC2694EBD9C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B33E68B-0D3A-4266-853C-0D473F72ECA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2F42FA2-93C7-4331-9979-95FC1288C5C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ABA16F7-3843-447F-86FF-CFBD0FE1AA0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532376D-6D0C-4501-BA62-F93B477B34F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6EC7F87-4F97-4559-86F3-245E584FF61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2FE3552C-E59D-4F9E-8A8E-788ED146E8BC}"/>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F819B3CE-038A-458D-A5E9-998E34A1E58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DE487A4-85F8-4192-AB6F-CBA17BD4C3A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90457C1-5CE7-4A2C-8BEF-49C8B2DEF28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50E8B03-743E-4298-B09F-029458F99501}"/>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830EE5AD-E0F5-457E-B88E-69744437B6D1}"/>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DE3157CF-371D-4B20-8B86-73A010F49EE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A17206C7-B166-4867-8F6D-E118D6210F8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58033636-C0C2-4854-AC72-1A2569983F9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46C45B1B-F7B2-450F-8EC5-09C5B0C67F41}"/>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2EF971A7-E9A3-45BA-B873-45E4F8FBED8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726B18D6-0CFF-4077-B059-1E9CECC3EBBC}"/>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ECEF6EB6-2204-4C98-AB98-F5D5DCB603E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F435FBFB-B3C5-4E28-9FC4-99EF02796A4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DE42149B-304B-4EE4-A12E-699E5822E615}"/>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17379A7E-AEFC-4E7D-9C68-DB2E0B5B2BC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EBF7FB59-07FB-4D67-A8DC-E5F9B64CB39C}"/>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20E882AB-399E-455E-AC9F-1375787525E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AE252BA8-10AA-4E85-BC4D-E60F25EA004C}"/>
            </a:ext>
          </a:extLst>
        </xdr:cNvPr>
        <xdr:cNvCxnSpPr/>
      </xdr:nvCxnSpPr>
      <xdr:spPr>
        <a:xfrm flipV="1">
          <a:off x="14699614" y="5460365"/>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111EFDE8-81D5-44AF-AB34-E1A25173930F}"/>
            </a:ext>
          </a:extLst>
        </xdr:cNvPr>
        <xdr:cNvSpPr txBox="1"/>
      </xdr:nvSpPr>
      <xdr:spPr>
        <a:xfrm>
          <a:off x="14738350" y="691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FE2B2891-56C9-4996-A7EB-AC49908ACC8E}"/>
            </a:ext>
          </a:extLst>
        </xdr:cNvPr>
        <xdr:cNvCxnSpPr/>
      </xdr:nvCxnSpPr>
      <xdr:spPr>
        <a:xfrm>
          <a:off x="14611350" y="6914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89524EC7-C748-4B56-A2C7-C816A34084ED}"/>
            </a:ext>
          </a:extLst>
        </xdr:cNvPr>
        <xdr:cNvSpPr txBox="1"/>
      </xdr:nvSpPr>
      <xdr:spPr>
        <a:xfrm>
          <a:off x="14738350" y="524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AC8CE3BB-F3D1-4A80-BE4B-224C3885D165}"/>
            </a:ext>
          </a:extLst>
        </xdr:cNvPr>
        <xdr:cNvCxnSpPr/>
      </xdr:nvCxnSpPr>
      <xdr:spPr>
        <a:xfrm>
          <a:off x="14611350" y="5460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FD003954-7AEB-4DCB-9F0F-E588D57215CB}"/>
            </a:ext>
          </a:extLst>
        </xdr:cNvPr>
        <xdr:cNvSpPr txBox="1"/>
      </xdr:nvSpPr>
      <xdr:spPr>
        <a:xfrm>
          <a:off x="1473835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6007ACEF-7EE7-4362-93E0-231C1CEED7A6}"/>
            </a:ext>
          </a:extLst>
        </xdr:cNvPr>
        <xdr:cNvSpPr/>
      </xdr:nvSpPr>
      <xdr:spPr>
        <a:xfrm>
          <a:off x="14649450" y="63055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9DA0D375-1AC9-441C-8AE8-8FA18458455B}"/>
            </a:ext>
          </a:extLst>
        </xdr:cNvPr>
        <xdr:cNvSpPr/>
      </xdr:nvSpPr>
      <xdr:spPr>
        <a:xfrm>
          <a:off x="1388745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F5E0B1E4-8E5F-4A01-B9D9-AA4176FF5205}"/>
            </a:ext>
          </a:extLst>
        </xdr:cNvPr>
        <xdr:cNvSpPr/>
      </xdr:nvSpPr>
      <xdr:spPr>
        <a:xfrm>
          <a:off x="130937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24592304-D807-4DA8-9C5F-7F285751FD74}"/>
            </a:ext>
          </a:extLst>
        </xdr:cNvPr>
        <xdr:cNvSpPr/>
      </xdr:nvSpPr>
      <xdr:spPr>
        <a:xfrm>
          <a:off x="12299950" y="6226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C8224511-93AC-405A-8B14-A3A8BDD451DB}"/>
            </a:ext>
          </a:extLst>
        </xdr:cNvPr>
        <xdr:cNvSpPr/>
      </xdr:nvSpPr>
      <xdr:spPr>
        <a:xfrm>
          <a:off x="1148715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E5ABE15-45E3-4B76-AD99-513D482B33E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33EF299-B155-4B40-A2D8-341D96ED18E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9211583-6F5B-4314-888A-A7DFF76F4C6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42687C0-C4C6-4E06-ADF6-33E12C81B12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969138F-8A74-44C1-A2DA-5FA01621F08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528" name="楕円 527">
          <a:extLst>
            <a:ext uri="{FF2B5EF4-FFF2-40B4-BE49-F238E27FC236}">
              <a16:creationId xmlns:a16="http://schemas.microsoft.com/office/drawing/2014/main" id="{A6C98FAE-6352-4044-A45A-5CD15B665A88}"/>
            </a:ext>
          </a:extLst>
        </xdr:cNvPr>
        <xdr:cNvSpPr/>
      </xdr:nvSpPr>
      <xdr:spPr>
        <a:xfrm>
          <a:off x="14649450" y="64877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E22658D3-BB52-44BC-B83A-EB42FA21D8A7}"/>
            </a:ext>
          </a:extLst>
        </xdr:cNvPr>
        <xdr:cNvSpPr txBox="1"/>
      </xdr:nvSpPr>
      <xdr:spPr>
        <a:xfrm>
          <a:off x="14738350"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530" name="楕円 529">
          <a:extLst>
            <a:ext uri="{FF2B5EF4-FFF2-40B4-BE49-F238E27FC236}">
              <a16:creationId xmlns:a16="http://schemas.microsoft.com/office/drawing/2014/main" id="{EA2C0AE0-4348-4A28-ABF5-6F628A3DA029}"/>
            </a:ext>
          </a:extLst>
        </xdr:cNvPr>
        <xdr:cNvSpPr/>
      </xdr:nvSpPr>
      <xdr:spPr>
        <a:xfrm>
          <a:off x="13887450" y="6423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22860</xdr:rowOff>
    </xdr:from>
    <xdr:to>
      <xdr:col>85</xdr:col>
      <xdr:colOff>127000</xdr:colOff>
      <xdr:row>39</xdr:row>
      <xdr:rowOff>93345</xdr:rowOff>
    </xdr:to>
    <xdr:cxnSp macro="">
      <xdr:nvCxnSpPr>
        <xdr:cNvPr id="531" name="直線コネクタ 530">
          <a:extLst>
            <a:ext uri="{FF2B5EF4-FFF2-40B4-BE49-F238E27FC236}">
              <a16:creationId xmlns:a16="http://schemas.microsoft.com/office/drawing/2014/main" id="{12B1E21D-84D6-469E-9EB5-F86A05C5CE17}"/>
            </a:ext>
          </a:extLst>
        </xdr:cNvPr>
        <xdr:cNvCxnSpPr/>
      </xdr:nvCxnSpPr>
      <xdr:spPr>
        <a:xfrm>
          <a:off x="13938250" y="6468110"/>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532" name="楕円 531">
          <a:extLst>
            <a:ext uri="{FF2B5EF4-FFF2-40B4-BE49-F238E27FC236}">
              <a16:creationId xmlns:a16="http://schemas.microsoft.com/office/drawing/2014/main" id="{7F2587F9-7A0E-4463-9D9F-0D515220671B}"/>
            </a:ext>
          </a:extLst>
        </xdr:cNvPr>
        <xdr:cNvSpPr/>
      </xdr:nvSpPr>
      <xdr:spPr>
        <a:xfrm>
          <a:off x="13093700" y="637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148590</xdr:rowOff>
    </xdr:from>
    <xdr:to>
      <xdr:col>81</xdr:col>
      <xdr:colOff>50800</xdr:colOff>
      <xdr:row>39</xdr:row>
      <xdr:rowOff>22860</xdr:rowOff>
    </xdr:to>
    <xdr:cxnSp macro="">
      <xdr:nvCxnSpPr>
        <xdr:cNvPr id="533" name="直線コネクタ 532">
          <a:extLst>
            <a:ext uri="{FF2B5EF4-FFF2-40B4-BE49-F238E27FC236}">
              <a16:creationId xmlns:a16="http://schemas.microsoft.com/office/drawing/2014/main" id="{E5A48C64-68D7-4266-B6DD-B29EF032B478}"/>
            </a:ext>
          </a:extLst>
        </xdr:cNvPr>
        <xdr:cNvCxnSpPr/>
      </xdr:nvCxnSpPr>
      <xdr:spPr>
        <a:xfrm>
          <a:off x="13144500" y="6428740"/>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34" name="楕円 533">
          <a:extLst>
            <a:ext uri="{FF2B5EF4-FFF2-40B4-BE49-F238E27FC236}">
              <a16:creationId xmlns:a16="http://schemas.microsoft.com/office/drawing/2014/main" id="{9B6301EC-A51D-42A4-B2A5-4F824396D9E2}"/>
            </a:ext>
          </a:extLst>
        </xdr:cNvPr>
        <xdr:cNvSpPr/>
      </xdr:nvSpPr>
      <xdr:spPr>
        <a:xfrm>
          <a:off x="12299950" y="6337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108585</xdr:rowOff>
    </xdr:from>
    <xdr:to>
      <xdr:col>76</xdr:col>
      <xdr:colOff>114300</xdr:colOff>
      <xdr:row>38</xdr:row>
      <xdr:rowOff>148590</xdr:rowOff>
    </xdr:to>
    <xdr:cxnSp macro="">
      <xdr:nvCxnSpPr>
        <xdr:cNvPr id="535" name="直線コネクタ 534">
          <a:extLst>
            <a:ext uri="{FF2B5EF4-FFF2-40B4-BE49-F238E27FC236}">
              <a16:creationId xmlns:a16="http://schemas.microsoft.com/office/drawing/2014/main" id="{62826EF4-4808-4359-BCCF-9EA2A7666CEA}"/>
            </a:ext>
          </a:extLst>
        </xdr:cNvPr>
        <xdr:cNvCxnSpPr/>
      </xdr:nvCxnSpPr>
      <xdr:spPr>
        <a:xfrm>
          <a:off x="12344400" y="638873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17780</xdr:rowOff>
    </xdr:from>
    <xdr:to>
      <xdr:col>67</xdr:col>
      <xdr:colOff>101600</xdr:colOff>
      <xdr:row>38</xdr:row>
      <xdr:rowOff>119380</xdr:rowOff>
    </xdr:to>
    <xdr:sp macro="" textlink="">
      <xdr:nvSpPr>
        <xdr:cNvPr id="536" name="楕円 535">
          <a:extLst>
            <a:ext uri="{FF2B5EF4-FFF2-40B4-BE49-F238E27FC236}">
              <a16:creationId xmlns:a16="http://schemas.microsoft.com/office/drawing/2014/main" id="{E6B8EAB1-C8CB-4D76-BF62-C7B40B774AC0}"/>
            </a:ext>
          </a:extLst>
        </xdr:cNvPr>
        <xdr:cNvSpPr/>
      </xdr:nvSpPr>
      <xdr:spPr>
        <a:xfrm>
          <a:off x="1148715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68580</xdr:rowOff>
    </xdr:from>
    <xdr:to>
      <xdr:col>71</xdr:col>
      <xdr:colOff>177800</xdr:colOff>
      <xdr:row>38</xdr:row>
      <xdr:rowOff>108585</xdr:rowOff>
    </xdr:to>
    <xdr:cxnSp macro="">
      <xdr:nvCxnSpPr>
        <xdr:cNvPr id="537" name="直線コネクタ 536">
          <a:extLst>
            <a:ext uri="{FF2B5EF4-FFF2-40B4-BE49-F238E27FC236}">
              <a16:creationId xmlns:a16="http://schemas.microsoft.com/office/drawing/2014/main" id="{FBB515C4-4B65-4B24-8955-A16CFF94C492}"/>
            </a:ext>
          </a:extLst>
        </xdr:cNvPr>
        <xdr:cNvCxnSpPr/>
      </xdr:nvCxnSpPr>
      <xdr:spPr>
        <a:xfrm>
          <a:off x="11537950" y="634873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1E913E18-D434-481B-AD23-2F90E75A8813}"/>
            </a:ext>
          </a:extLst>
        </xdr:cNvPr>
        <xdr:cNvSpPr txBox="1"/>
      </xdr:nvSpPr>
      <xdr:spPr>
        <a:xfrm>
          <a:off x="1374204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FB9EFAEB-027F-4938-8742-2FD24DAD258B}"/>
            </a:ext>
          </a:extLst>
        </xdr:cNvPr>
        <xdr:cNvSpPr txBox="1"/>
      </xdr:nvSpPr>
      <xdr:spPr>
        <a:xfrm>
          <a:off x="1296099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B73F3EDA-810F-4F91-9E5A-D81131B6AF70}"/>
            </a:ext>
          </a:extLst>
        </xdr:cNvPr>
        <xdr:cNvSpPr txBox="1"/>
      </xdr:nvSpPr>
      <xdr:spPr>
        <a:xfrm>
          <a:off x="12167244"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862869A-DFFD-44DE-A327-27395D6FD6C6}"/>
            </a:ext>
          </a:extLst>
        </xdr:cNvPr>
        <xdr:cNvSpPr txBox="1"/>
      </xdr:nvSpPr>
      <xdr:spPr>
        <a:xfrm>
          <a:off x="113544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64787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2A27A0D5-E6AF-4B50-A85A-D5778A333205}"/>
            </a:ext>
          </a:extLst>
        </xdr:cNvPr>
        <xdr:cNvSpPr txBox="1"/>
      </xdr:nvSpPr>
      <xdr:spPr>
        <a:xfrm>
          <a:off x="13742044" y="651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731F48EC-5994-4E8B-97C4-EA98352AA6E9}"/>
            </a:ext>
          </a:extLst>
        </xdr:cNvPr>
        <xdr:cNvSpPr txBox="1"/>
      </xdr:nvSpPr>
      <xdr:spPr>
        <a:xfrm>
          <a:off x="1296099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D60192F4-6CFD-48EE-874E-97AB4DF2FD56}"/>
            </a:ext>
          </a:extLst>
        </xdr:cNvPr>
        <xdr:cNvSpPr txBox="1"/>
      </xdr:nvSpPr>
      <xdr:spPr>
        <a:xfrm>
          <a:off x="121672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110507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078A699-383E-4942-AFFC-73FD00B3C2D7}"/>
            </a:ext>
          </a:extLst>
        </xdr:cNvPr>
        <xdr:cNvSpPr txBox="1"/>
      </xdr:nvSpPr>
      <xdr:spPr>
        <a:xfrm>
          <a:off x="113544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66F4C6B6-DB2C-4557-9EA2-3EAD37F347E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7F8D3F42-8768-40B0-A370-3B560DD7D32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4F47542C-2C80-40A6-A7AF-C1C46237891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8AF2E09E-9BFF-4657-907B-0388EB0CCEF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973BABF-6AAF-4EF4-AAB7-CDCE5CF879E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5585E259-6E0B-4BE5-AD2F-0E9850490B4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154DA3D2-A6F2-45E6-8335-EE3A7D183F0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81EA525A-BDB4-4B1D-87AC-C73470BFD21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9436AA08-16A8-45F8-B56F-944E5953227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CFC93324-F90E-4B02-ACBF-E60ADCB0D1A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5352F153-0FDC-410A-A290-25C8F07F1EF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6D090DA9-FD49-4B91-9DCC-31017FAA14AA}"/>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6D8BD830-981A-46A0-9F8C-7D75C27704B4}"/>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85FD7C6F-736C-4541-963D-D332832D6FD3}"/>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34868742-BF8C-4211-9B1B-BB9E84591BBB}"/>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2655B983-7E9F-43DD-BA6F-B0EDB138D075}"/>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BC6A0F9F-41BC-46A7-9CD7-B3E78A0264A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F55ACCD-9132-42BF-8826-AE0040ED65D8}"/>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65DF7478-A616-485D-808C-32CCFDC70551}"/>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59FAF946-8157-4CA2-A78C-0AE471203FD5}"/>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ADC5974-F2EA-4AF3-A263-34E1500B915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50976689-EDC4-4084-9AF9-C0245B16E444}"/>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EE760B20-AAB6-40E7-A9B2-BE4C7A3DA59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DBE96DF3-8BB5-4257-B572-81A7544F3D66}"/>
            </a:ext>
          </a:extLst>
        </xdr:cNvPr>
        <xdr:cNvCxnSpPr/>
      </xdr:nvCxnSpPr>
      <xdr:spPr>
        <a:xfrm flipV="1">
          <a:off x="19951064" y="5767241"/>
          <a:ext cx="0" cy="121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A9E5BC1B-3A08-4510-A4C4-7FDF37634E0F}"/>
            </a:ext>
          </a:extLst>
        </xdr:cNvPr>
        <xdr:cNvSpPr txBox="1"/>
      </xdr:nvSpPr>
      <xdr:spPr>
        <a:xfrm>
          <a:off x="19989800" y="69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39F6C8B7-2F98-47F5-9408-C4D737727386}"/>
            </a:ext>
          </a:extLst>
        </xdr:cNvPr>
        <xdr:cNvCxnSpPr/>
      </xdr:nvCxnSpPr>
      <xdr:spPr>
        <a:xfrm>
          <a:off x="19881850" y="6978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A7A8D0AA-7CE0-4573-9505-F6C67164D72B}"/>
            </a:ext>
          </a:extLst>
        </xdr:cNvPr>
        <xdr:cNvSpPr txBox="1"/>
      </xdr:nvSpPr>
      <xdr:spPr>
        <a:xfrm>
          <a:off x="19989800" y="554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A4CCFC49-E84A-4E7A-9BAB-6EF3C8E5F3F0}"/>
            </a:ext>
          </a:extLst>
        </xdr:cNvPr>
        <xdr:cNvCxnSpPr/>
      </xdr:nvCxnSpPr>
      <xdr:spPr>
        <a:xfrm>
          <a:off x="19881850" y="5767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8C29827B-5CF8-4073-8B03-CCD552432E5D}"/>
            </a:ext>
          </a:extLst>
        </xdr:cNvPr>
        <xdr:cNvSpPr txBox="1"/>
      </xdr:nvSpPr>
      <xdr:spPr>
        <a:xfrm>
          <a:off x="19989800" y="675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2E6D3749-6E2B-47F6-9BC7-590FEBD59252}"/>
            </a:ext>
          </a:extLst>
        </xdr:cNvPr>
        <xdr:cNvSpPr/>
      </xdr:nvSpPr>
      <xdr:spPr>
        <a:xfrm>
          <a:off x="19900900" y="6778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7A93E3D2-3367-4E4F-865C-517A98E082A8}"/>
            </a:ext>
          </a:extLst>
        </xdr:cNvPr>
        <xdr:cNvSpPr/>
      </xdr:nvSpPr>
      <xdr:spPr>
        <a:xfrm>
          <a:off x="19157950" y="67737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1DE9EF80-1021-42C7-908B-7A99F94E2AD6}"/>
            </a:ext>
          </a:extLst>
        </xdr:cNvPr>
        <xdr:cNvSpPr/>
      </xdr:nvSpPr>
      <xdr:spPr>
        <a:xfrm>
          <a:off x="18345150" y="67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B2D1409B-5207-4967-A246-EC823929FB14}"/>
            </a:ext>
          </a:extLst>
        </xdr:cNvPr>
        <xdr:cNvSpPr/>
      </xdr:nvSpPr>
      <xdr:spPr>
        <a:xfrm>
          <a:off x="17551400" y="67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2DBE3518-7E0A-4315-984F-3AB57A40E792}"/>
            </a:ext>
          </a:extLst>
        </xdr:cNvPr>
        <xdr:cNvSpPr/>
      </xdr:nvSpPr>
      <xdr:spPr>
        <a:xfrm>
          <a:off x="16757650" y="6795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DA2301E-55D6-4578-B85B-E705CFF9BE1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B581B6C-9A39-4126-B5A4-8955F2CECA3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27D5660-8B16-4702-BB5D-38708726023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CDB46B1-088E-4F90-A76B-7C41998B2C3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8377A3F-3921-431F-A881-897CEE78656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144828</xdr:rowOff>
    </xdr:from>
    <xdr:to>
      <xdr:col>116</xdr:col>
      <xdr:colOff>114300</xdr:colOff>
      <xdr:row>40</xdr:row>
      <xdr:rowOff>74978</xdr:rowOff>
    </xdr:to>
    <xdr:sp macro="" textlink="">
      <xdr:nvSpPr>
        <xdr:cNvPr id="585" name="楕円 584">
          <a:extLst>
            <a:ext uri="{FF2B5EF4-FFF2-40B4-BE49-F238E27FC236}">
              <a16:creationId xmlns:a16="http://schemas.microsoft.com/office/drawing/2014/main" id="{BA56A4F9-582B-438B-956F-AE3E04CAF051}"/>
            </a:ext>
          </a:extLst>
        </xdr:cNvPr>
        <xdr:cNvSpPr/>
      </xdr:nvSpPr>
      <xdr:spPr>
        <a:xfrm>
          <a:off x="19900900" y="6590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167705</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1A1B1E42-9194-477A-A4B8-0DC25B932464}"/>
            </a:ext>
          </a:extLst>
        </xdr:cNvPr>
        <xdr:cNvSpPr txBox="1"/>
      </xdr:nvSpPr>
      <xdr:spPr>
        <a:xfrm>
          <a:off x="19989800" y="64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148317</xdr:rowOff>
    </xdr:from>
    <xdr:to>
      <xdr:col>112</xdr:col>
      <xdr:colOff>38100</xdr:colOff>
      <xdr:row>40</xdr:row>
      <xdr:rowOff>78467</xdr:rowOff>
    </xdr:to>
    <xdr:sp macro="" textlink="">
      <xdr:nvSpPr>
        <xdr:cNvPr id="587" name="楕円 586">
          <a:extLst>
            <a:ext uri="{FF2B5EF4-FFF2-40B4-BE49-F238E27FC236}">
              <a16:creationId xmlns:a16="http://schemas.microsoft.com/office/drawing/2014/main" id="{A50F5E53-277C-44B8-B3D9-1DEB115B5055}"/>
            </a:ext>
          </a:extLst>
        </xdr:cNvPr>
        <xdr:cNvSpPr/>
      </xdr:nvSpPr>
      <xdr:spPr>
        <a:xfrm>
          <a:off x="19157950" y="65935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24178</xdr:rowOff>
    </xdr:from>
    <xdr:to>
      <xdr:col>116</xdr:col>
      <xdr:colOff>63500</xdr:colOff>
      <xdr:row>40</xdr:row>
      <xdr:rowOff>27667</xdr:rowOff>
    </xdr:to>
    <xdr:cxnSp macro="">
      <xdr:nvCxnSpPr>
        <xdr:cNvPr id="588" name="直線コネクタ 587">
          <a:extLst>
            <a:ext uri="{FF2B5EF4-FFF2-40B4-BE49-F238E27FC236}">
              <a16:creationId xmlns:a16="http://schemas.microsoft.com/office/drawing/2014/main" id="{2BCDDE4F-5CAC-40F6-A6F1-EC30BB84900D}"/>
            </a:ext>
          </a:extLst>
        </xdr:cNvPr>
        <xdr:cNvCxnSpPr/>
      </xdr:nvCxnSpPr>
      <xdr:spPr>
        <a:xfrm flipV="1">
          <a:off x="19202400" y="6634528"/>
          <a:ext cx="7493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148509</xdr:rowOff>
    </xdr:from>
    <xdr:to>
      <xdr:col>107</xdr:col>
      <xdr:colOff>101600</xdr:colOff>
      <xdr:row>40</xdr:row>
      <xdr:rowOff>78659</xdr:rowOff>
    </xdr:to>
    <xdr:sp macro="" textlink="">
      <xdr:nvSpPr>
        <xdr:cNvPr id="589" name="楕円 588">
          <a:extLst>
            <a:ext uri="{FF2B5EF4-FFF2-40B4-BE49-F238E27FC236}">
              <a16:creationId xmlns:a16="http://schemas.microsoft.com/office/drawing/2014/main" id="{9E38C613-EE36-465E-A5AA-0CCECEF9B037}"/>
            </a:ext>
          </a:extLst>
        </xdr:cNvPr>
        <xdr:cNvSpPr/>
      </xdr:nvSpPr>
      <xdr:spPr>
        <a:xfrm>
          <a:off x="18345150" y="6593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27667</xdr:rowOff>
    </xdr:from>
    <xdr:to>
      <xdr:col>111</xdr:col>
      <xdr:colOff>177800</xdr:colOff>
      <xdr:row>40</xdr:row>
      <xdr:rowOff>27859</xdr:rowOff>
    </xdr:to>
    <xdr:cxnSp macro="">
      <xdr:nvCxnSpPr>
        <xdr:cNvPr id="590" name="直線コネクタ 589">
          <a:extLst>
            <a:ext uri="{FF2B5EF4-FFF2-40B4-BE49-F238E27FC236}">
              <a16:creationId xmlns:a16="http://schemas.microsoft.com/office/drawing/2014/main" id="{359F9018-79D2-49F2-B7C7-B22BEDCEBB8D}"/>
            </a:ext>
          </a:extLst>
        </xdr:cNvPr>
        <xdr:cNvCxnSpPr/>
      </xdr:nvCxnSpPr>
      <xdr:spPr>
        <a:xfrm flipV="1">
          <a:off x="18395950" y="6638017"/>
          <a:ext cx="80645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150144</xdr:rowOff>
    </xdr:from>
    <xdr:to>
      <xdr:col>102</xdr:col>
      <xdr:colOff>165100</xdr:colOff>
      <xdr:row>40</xdr:row>
      <xdr:rowOff>80294</xdr:rowOff>
    </xdr:to>
    <xdr:sp macro="" textlink="">
      <xdr:nvSpPr>
        <xdr:cNvPr id="591" name="楕円 590">
          <a:extLst>
            <a:ext uri="{FF2B5EF4-FFF2-40B4-BE49-F238E27FC236}">
              <a16:creationId xmlns:a16="http://schemas.microsoft.com/office/drawing/2014/main" id="{3A4BD4B1-66C3-4026-9BAD-76EF2BBFDDE3}"/>
            </a:ext>
          </a:extLst>
        </xdr:cNvPr>
        <xdr:cNvSpPr/>
      </xdr:nvSpPr>
      <xdr:spPr>
        <a:xfrm>
          <a:off x="17551400" y="6595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27859</xdr:rowOff>
    </xdr:from>
    <xdr:to>
      <xdr:col>107</xdr:col>
      <xdr:colOff>50800</xdr:colOff>
      <xdr:row>40</xdr:row>
      <xdr:rowOff>29494</xdr:rowOff>
    </xdr:to>
    <xdr:cxnSp macro="">
      <xdr:nvCxnSpPr>
        <xdr:cNvPr id="592" name="直線コネクタ 591">
          <a:extLst>
            <a:ext uri="{FF2B5EF4-FFF2-40B4-BE49-F238E27FC236}">
              <a16:creationId xmlns:a16="http://schemas.microsoft.com/office/drawing/2014/main" id="{D9A925F7-BBE2-4B58-A119-39DBF32FD5B6}"/>
            </a:ext>
          </a:extLst>
        </xdr:cNvPr>
        <xdr:cNvCxnSpPr/>
      </xdr:nvCxnSpPr>
      <xdr:spPr>
        <a:xfrm flipV="1">
          <a:off x="17602200" y="6638209"/>
          <a:ext cx="79375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151928</xdr:rowOff>
    </xdr:from>
    <xdr:to>
      <xdr:col>98</xdr:col>
      <xdr:colOff>38100</xdr:colOff>
      <xdr:row>40</xdr:row>
      <xdr:rowOff>82078</xdr:rowOff>
    </xdr:to>
    <xdr:sp macro="" textlink="">
      <xdr:nvSpPr>
        <xdr:cNvPr id="593" name="楕円 592">
          <a:extLst>
            <a:ext uri="{FF2B5EF4-FFF2-40B4-BE49-F238E27FC236}">
              <a16:creationId xmlns:a16="http://schemas.microsoft.com/office/drawing/2014/main" id="{FEE840F7-7110-495D-B194-CAC63C4AF7EF}"/>
            </a:ext>
          </a:extLst>
        </xdr:cNvPr>
        <xdr:cNvSpPr/>
      </xdr:nvSpPr>
      <xdr:spPr>
        <a:xfrm>
          <a:off x="16757650" y="6597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29494</xdr:rowOff>
    </xdr:from>
    <xdr:to>
      <xdr:col>102</xdr:col>
      <xdr:colOff>114300</xdr:colOff>
      <xdr:row>40</xdr:row>
      <xdr:rowOff>31278</xdr:rowOff>
    </xdr:to>
    <xdr:cxnSp macro="">
      <xdr:nvCxnSpPr>
        <xdr:cNvPr id="594" name="直線コネクタ 593">
          <a:extLst>
            <a:ext uri="{FF2B5EF4-FFF2-40B4-BE49-F238E27FC236}">
              <a16:creationId xmlns:a16="http://schemas.microsoft.com/office/drawing/2014/main" id="{70DF17AE-84C0-4E61-91F1-DC5E596C0B30}"/>
            </a:ext>
          </a:extLst>
        </xdr:cNvPr>
        <xdr:cNvCxnSpPr/>
      </xdr:nvCxnSpPr>
      <xdr:spPr>
        <a:xfrm flipV="1">
          <a:off x="16802100" y="6639844"/>
          <a:ext cx="8001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6E52CB97-7336-4741-8F3E-7155AD857164}"/>
            </a:ext>
          </a:extLst>
        </xdr:cNvPr>
        <xdr:cNvSpPr txBox="1"/>
      </xdr:nvSpPr>
      <xdr:spPr>
        <a:xfrm>
          <a:off x="18947911" y="686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FF790E8B-405D-4A29-B89B-001C07A855D0}"/>
            </a:ext>
          </a:extLst>
        </xdr:cNvPr>
        <xdr:cNvSpPr txBox="1"/>
      </xdr:nvSpPr>
      <xdr:spPr>
        <a:xfrm>
          <a:off x="18166861" y="687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774ED92B-F7E5-46C2-A815-72661E457EF6}"/>
            </a:ext>
          </a:extLst>
        </xdr:cNvPr>
        <xdr:cNvSpPr txBox="1"/>
      </xdr:nvSpPr>
      <xdr:spPr>
        <a:xfrm>
          <a:off x="17354061" y="68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E8049632-37E0-4B38-BF8E-D37092CC8E05}"/>
            </a:ext>
          </a:extLst>
        </xdr:cNvPr>
        <xdr:cNvSpPr txBox="1"/>
      </xdr:nvSpPr>
      <xdr:spPr>
        <a:xfrm>
          <a:off x="16560311" y="68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94994</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54C26FCF-EE8D-40D9-B908-D2B69C76788C}"/>
            </a:ext>
          </a:extLst>
        </xdr:cNvPr>
        <xdr:cNvSpPr txBox="1"/>
      </xdr:nvSpPr>
      <xdr:spPr>
        <a:xfrm>
          <a:off x="18915595" y="63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95186</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A0610370-2C74-4FE7-A547-80F101A4F563}"/>
            </a:ext>
          </a:extLst>
        </xdr:cNvPr>
        <xdr:cNvSpPr txBox="1"/>
      </xdr:nvSpPr>
      <xdr:spPr>
        <a:xfrm>
          <a:off x="18134545" y="637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96821</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E5B6C950-A827-44C1-BD8E-E7B77F01B6BC}"/>
            </a:ext>
          </a:extLst>
        </xdr:cNvPr>
        <xdr:cNvSpPr txBox="1"/>
      </xdr:nvSpPr>
      <xdr:spPr>
        <a:xfrm>
          <a:off x="17321745" y="63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98605</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941DE41B-E2DF-4434-9B4F-76BDD7488572}"/>
            </a:ext>
          </a:extLst>
        </xdr:cNvPr>
        <xdr:cNvSpPr txBox="1"/>
      </xdr:nvSpPr>
      <xdr:spPr>
        <a:xfrm>
          <a:off x="16527995" y="637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D1D7462B-0619-46F8-A2E1-315B6AE1871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1EB6A3D6-91AB-4A76-9217-5DDEA71B130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1421265D-978E-41CB-9CCE-E319B4C0623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C6A7BAAD-F04C-493F-A0D9-30EDC836760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F6EEB61-FDAC-4A60-8FEC-9FFAB7385CB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DBB16AE5-7CCD-4EBD-A5B1-F216DB1233C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85C1B8AC-B791-4744-B8C6-F99073A5460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D6F62359-D3DF-4BA5-AC7F-465E014180F9}"/>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3517CC73-792F-430A-8202-414BF7A88E4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EBB3770C-653F-4F5E-A410-09096D64C7C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1C735F32-3C71-4622-97F0-636E5EB315E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746AE1DC-DB99-4AB8-88D7-1A1AE0020F0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9FF38C88-4D01-4390-8614-07E47379A9E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B73243F5-0E59-4613-B923-5D8E9BB8985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A18ECEA9-307D-48AC-91A8-50CBE436AB1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E6772706-136B-4159-8A51-A8B7FF837D60}"/>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5AEE53CE-9EC8-42D3-9138-3508EFAC106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8715DBB6-5DA1-4780-BD45-C59B190B7A6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7E338710-1B62-414A-B415-647BCF3DFC2D}"/>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8CC6D9F0-4995-47EF-9836-EC515C18C3C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29201F7E-AD69-4571-A6CF-85D3C4D061C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E746F13F-DE99-4FEF-AFDF-9BE5C424722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6CEA3C04-5320-4958-B82E-998B8F17174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4DE37B99-4180-4A61-8799-DF7B2B05737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F06CC61B-9CE2-4487-9D8D-EE785E3D802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D752BD87-2156-4B6E-BEE3-8A48610588C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CAC8E9D1-652A-4FD7-851C-7825BC149B2C}"/>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529EBAA5-BD76-44E9-854A-00D86A762F24}"/>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E2B931B8-DFCA-4CE2-A6DB-ADDC7D25A0D5}"/>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83C6D8E6-8196-49B5-A7A3-248E8035649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31131BFE-6440-474A-96EA-8D55A4CFC53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A6DCB26A-9F82-45E0-A40A-A18389B738A1}"/>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98A1B2ED-AC93-47C5-877A-1C1566E6150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35C03FFC-FBA7-4C72-9BCA-864B15F14281}"/>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C9AFAF19-0DAE-44F1-B55B-F2EB0D82F5FD}"/>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D9C9F6D2-3ED6-43A9-99DD-8045E52C84BA}"/>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F0399AE1-8DF4-4802-9BDD-E70B689BEDC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375FD7DF-E6E6-4F0F-A133-7284D2AEC5A3}"/>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C45C373C-5546-4C54-84D0-1EE51AA8C899}"/>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55F3076C-98C4-464F-AA58-C360E2C87CE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22EE14FD-D6DB-4E5A-9E37-2FACEDFAF11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2AB2565A-B4EB-43D6-BBB9-A42C368FA049}"/>
            </a:ext>
          </a:extLst>
        </xdr:cNvPr>
        <xdr:cNvCxnSpPr/>
      </xdr:nvCxnSpPr>
      <xdr:spPr>
        <a:xfrm flipV="1">
          <a:off x="14699614" y="1301205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EE75F343-5B30-42C0-9BD5-A3572BB7FFE8}"/>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923876B2-BFCC-4AF3-AD08-F956F8A7D5A3}"/>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54B57529-8403-488C-945D-ECEECC44241A}"/>
            </a:ext>
          </a:extLst>
        </xdr:cNvPr>
        <xdr:cNvSpPr txBox="1"/>
      </xdr:nvSpPr>
      <xdr:spPr>
        <a:xfrm>
          <a:off x="14738350" y="1279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9ABF914C-3A14-4C2D-B639-5CA66224225F}"/>
            </a:ext>
          </a:extLst>
        </xdr:cNvPr>
        <xdr:cNvCxnSpPr/>
      </xdr:nvCxnSpPr>
      <xdr:spPr>
        <a:xfrm>
          <a:off x="14611350" y="13012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7C177885-1D59-40A8-AC51-41592D4A40AD}"/>
            </a:ext>
          </a:extLst>
        </xdr:cNvPr>
        <xdr:cNvSpPr txBox="1"/>
      </xdr:nvSpPr>
      <xdr:spPr>
        <a:xfrm>
          <a:off x="14738350" y="13776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437FC6FD-F8AA-417A-A480-50910E765F15}"/>
            </a:ext>
          </a:extLst>
        </xdr:cNvPr>
        <xdr:cNvSpPr/>
      </xdr:nvSpPr>
      <xdr:spPr>
        <a:xfrm>
          <a:off x="14649450" y="137981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93E9FB11-4ED3-4268-BABC-7CC76993B374}"/>
            </a:ext>
          </a:extLst>
        </xdr:cNvPr>
        <xdr:cNvSpPr/>
      </xdr:nvSpPr>
      <xdr:spPr>
        <a:xfrm>
          <a:off x="13887450" y="13781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7F3714D3-69F8-4FA2-92F3-E1AF2D7F3695}"/>
            </a:ext>
          </a:extLst>
        </xdr:cNvPr>
        <xdr:cNvSpPr/>
      </xdr:nvSpPr>
      <xdr:spPr>
        <a:xfrm>
          <a:off x="13093700" y="137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a:extLst>
            <a:ext uri="{FF2B5EF4-FFF2-40B4-BE49-F238E27FC236}">
              <a16:creationId xmlns:a16="http://schemas.microsoft.com/office/drawing/2014/main" id="{A384E470-4B35-4576-B2CC-CAD4BDB1C778}"/>
            </a:ext>
          </a:extLst>
        </xdr:cNvPr>
        <xdr:cNvSpPr/>
      </xdr:nvSpPr>
      <xdr:spPr>
        <a:xfrm>
          <a:off x="12299950" y="13803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a:extLst>
            <a:ext uri="{FF2B5EF4-FFF2-40B4-BE49-F238E27FC236}">
              <a16:creationId xmlns:a16="http://schemas.microsoft.com/office/drawing/2014/main" id="{A5590CF3-91E0-4F32-810D-1B613E9E0329}"/>
            </a:ext>
          </a:extLst>
        </xdr:cNvPr>
        <xdr:cNvSpPr/>
      </xdr:nvSpPr>
      <xdr:spPr>
        <a:xfrm>
          <a:off x="11487150" y="13793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90C548F-092C-4E99-9B85-9EB930C8E30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4A8BF42-8DF5-4EDA-8397-66C56654C9BC}"/>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DA58003-2576-4069-A07F-4E7263EBF0C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B8CC858-CA8E-4EC0-9F11-C8FC94A3836C}"/>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65DEAB4-CACB-4CEC-B527-A8A01BC7DFEE}"/>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60" name="楕円 659">
          <a:extLst>
            <a:ext uri="{FF2B5EF4-FFF2-40B4-BE49-F238E27FC236}">
              <a16:creationId xmlns:a16="http://schemas.microsoft.com/office/drawing/2014/main" id="{470E50EF-78AD-45BC-9867-3F64FF5DAEC7}"/>
            </a:ext>
          </a:extLst>
        </xdr:cNvPr>
        <xdr:cNvSpPr/>
      </xdr:nvSpPr>
      <xdr:spPr>
        <a:xfrm>
          <a:off x="14649450" y="132800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88554</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47822111-7405-43F2-A07B-27EC688E21DB}"/>
            </a:ext>
          </a:extLst>
        </xdr:cNvPr>
        <xdr:cNvSpPr txBox="1"/>
      </xdr:nvSpPr>
      <xdr:spPr>
        <a:xfrm>
          <a:off x="14738350" y="1313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662" name="楕円 661">
          <a:extLst>
            <a:ext uri="{FF2B5EF4-FFF2-40B4-BE49-F238E27FC236}">
              <a16:creationId xmlns:a16="http://schemas.microsoft.com/office/drawing/2014/main" id="{205930F3-532D-4FD0-8C42-A50A6EB23BB7}"/>
            </a:ext>
          </a:extLst>
        </xdr:cNvPr>
        <xdr:cNvSpPr/>
      </xdr:nvSpPr>
      <xdr:spPr>
        <a:xfrm>
          <a:off x="13887450" y="13373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116477</xdr:rowOff>
    </xdr:from>
    <xdr:to>
      <xdr:col>85</xdr:col>
      <xdr:colOff>127000</xdr:colOff>
      <xdr:row>81</xdr:row>
      <xdr:rowOff>38100</xdr:rowOff>
    </xdr:to>
    <xdr:cxnSp macro="">
      <xdr:nvCxnSpPr>
        <xdr:cNvPr id="663" name="直線コネクタ 662">
          <a:extLst>
            <a:ext uri="{FF2B5EF4-FFF2-40B4-BE49-F238E27FC236}">
              <a16:creationId xmlns:a16="http://schemas.microsoft.com/office/drawing/2014/main" id="{B8748674-41A3-4D2E-A91D-F682D99AB872}"/>
            </a:ext>
          </a:extLst>
        </xdr:cNvPr>
        <xdr:cNvCxnSpPr/>
      </xdr:nvCxnSpPr>
      <xdr:spPr>
        <a:xfrm flipV="1">
          <a:off x="13938250" y="13330827"/>
          <a:ext cx="76200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121194</xdr:rowOff>
    </xdr:from>
    <xdr:to>
      <xdr:col>76</xdr:col>
      <xdr:colOff>165100</xdr:colOff>
      <xdr:row>81</xdr:row>
      <xdr:rowOff>51344</xdr:rowOff>
    </xdr:to>
    <xdr:sp macro="" textlink="">
      <xdr:nvSpPr>
        <xdr:cNvPr id="664" name="楕円 663">
          <a:extLst>
            <a:ext uri="{FF2B5EF4-FFF2-40B4-BE49-F238E27FC236}">
              <a16:creationId xmlns:a16="http://schemas.microsoft.com/office/drawing/2014/main" id="{DF6703DA-3295-4D46-B0B5-9E9D7A65408A}"/>
            </a:ext>
          </a:extLst>
        </xdr:cNvPr>
        <xdr:cNvSpPr/>
      </xdr:nvSpPr>
      <xdr:spPr>
        <a:xfrm>
          <a:off x="13093700" y="133355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81</xdr:row>
      <xdr:rowOff>38100</xdr:rowOff>
    </xdr:to>
    <xdr:cxnSp macro="">
      <xdr:nvCxnSpPr>
        <xdr:cNvPr id="665" name="直線コネクタ 664">
          <a:extLst>
            <a:ext uri="{FF2B5EF4-FFF2-40B4-BE49-F238E27FC236}">
              <a16:creationId xmlns:a16="http://schemas.microsoft.com/office/drawing/2014/main" id="{FB1AD04B-A096-459A-9005-819AFD4BDEC0}"/>
            </a:ext>
          </a:extLst>
        </xdr:cNvPr>
        <xdr:cNvCxnSpPr/>
      </xdr:nvCxnSpPr>
      <xdr:spPr>
        <a:xfrm>
          <a:off x="13144500" y="13379994"/>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111398</xdr:rowOff>
    </xdr:from>
    <xdr:to>
      <xdr:col>72</xdr:col>
      <xdr:colOff>38100</xdr:colOff>
      <xdr:row>81</xdr:row>
      <xdr:rowOff>41548</xdr:rowOff>
    </xdr:to>
    <xdr:sp macro="" textlink="">
      <xdr:nvSpPr>
        <xdr:cNvPr id="666" name="楕円 665">
          <a:extLst>
            <a:ext uri="{FF2B5EF4-FFF2-40B4-BE49-F238E27FC236}">
              <a16:creationId xmlns:a16="http://schemas.microsoft.com/office/drawing/2014/main" id="{6AE71D54-9403-4ECE-BD25-6B170FF04876}"/>
            </a:ext>
          </a:extLst>
        </xdr:cNvPr>
        <xdr:cNvSpPr/>
      </xdr:nvSpPr>
      <xdr:spPr>
        <a:xfrm>
          <a:off x="12299950" y="13325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162198</xdr:rowOff>
    </xdr:from>
    <xdr:to>
      <xdr:col>76</xdr:col>
      <xdr:colOff>114300</xdr:colOff>
      <xdr:row>81</xdr:row>
      <xdr:rowOff>544</xdr:rowOff>
    </xdr:to>
    <xdr:cxnSp macro="">
      <xdr:nvCxnSpPr>
        <xdr:cNvPr id="667" name="直線コネクタ 666">
          <a:extLst>
            <a:ext uri="{FF2B5EF4-FFF2-40B4-BE49-F238E27FC236}">
              <a16:creationId xmlns:a16="http://schemas.microsoft.com/office/drawing/2014/main" id="{0E0043CB-BBD3-4868-A278-28CF6FDB48EA}"/>
            </a:ext>
          </a:extLst>
        </xdr:cNvPr>
        <xdr:cNvCxnSpPr/>
      </xdr:nvCxnSpPr>
      <xdr:spPr>
        <a:xfrm>
          <a:off x="12344400" y="13376548"/>
          <a:ext cx="8001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70576</xdr:rowOff>
    </xdr:from>
    <xdr:to>
      <xdr:col>67</xdr:col>
      <xdr:colOff>101600</xdr:colOff>
      <xdr:row>81</xdr:row>
      <xdr:rowOff>726</xdr:rowOff>
    </xdr:to>
    <xdr:sp macro="" textlink="">
      <xdr:nvSpPr>
        <xdr:cNvPr id="668" name="楕円 667">
          <a:extLst>
            <a:ext uri="{FF2B5EF4-FFF2-40B4-BE49-F238E27FC236}">
              <a16:creationId xmlns:a16="http://schemas.microsoft.com/office/drawing/2014/main" id="{983E1C02-6FBE-4F6A-9D98-07A4B958FFC3}"/>
            </a:ext>
          </a:extLst>
        </xdr:cNvPr>
        <xdr:cNvSpPr/>
      </xdr:nvSpPr>
      <xdr:spPr>
        <a:xfrm>
          <a:off x="11487150" y="13284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121376</xdr:rowOff>
    </xdr:from>
    <xdr:to>
      <xdr:col>71</xdr:col>
      <xdr:colOff>177800</xdr:colOff>
      <xdr:row>80</xdr:row>
      <xdr:rowOff>162198</xdr:rowOff>
    </xdr:to>
    <xdr:cxnSp macro="">
      <xdr:nvCxnSpPr>
        <xdr:cNvPr id="669" name="直線コネクタ 668">
          <a:extLst>
            <a:ext uri="{FF2B5EF4-FFF2-40B4-BE49-F238E27FC236}">
              <a16:creationId xmlns:a16="http://schemas.microsoft.com/office/drawing/2014/main" id="{2DC99CF6-8435-433E-907F-8697C2C93C29}"/>
            </a:ext>
          </a:extLst>
        </xdr:cNvPr>
        <xdr:cNvCxnSpPr/>
      </xdr:nvCxnSpPr>
      <xdr:spPr>
        <a:xfrm>
          <a:off x="11537950" y="13335726"/>
          <a:ext cx="8064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0" name="n_1aveValue【消防施設】&#10;有形固定資産減価償却率">
          <a:extLst>
            <a:ext uri="{FF2B5EF4-FFF2-40B4-BE49-F238E27FC236}">
              <a16:creationId xmlns:a16="http://schemas.microsoft.com/office/drawing/2014/main" id="{103AE780-AC3A-4CFF-BDE7-25B49214332F}"/>
            </a:ext>
          </a:extLst>
        </xdr:cNvPr>
        <xdr:cNvSpPr txBox="1"/>
      </xdr:nvSpPr>
      <xdr:spPr>
        <a:xfrm>
          <a:off x="13742044" y="1387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a:extLst>
            <a:ext uri="{FF2B5EF4-FFF2-40B4-BE49-F238E27FC236}">
              <a16:creationId xmlns:a16="http://schemas.microsoft.com/office/drawing/2014/main" id="{8E068BCE-2D16-4EE1-93B8-7BBA457CEDE3}"/>
            </a:ext>
          </a:extLst>
        </xdr:cNvPr>
        <xdr:cNvSpPr txBox="1"/>
      </xdr:nvSpPr>
      <xdr:spPr>
        <a:xfrm>
          <a:off x="12960994" y="1385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a:extLst>
            <a:ext uri="{FF2B5EF4-FFF2-40B4-BE49-F238E27FC236}">
              <a16:creationId xmlns:a16="http://schemas.microsoft.com/office/drawing/2014/main" id="{5EDD9088-B446-43FD-B46F-80BA30493613}"/>
            </a:ext>
          </a:extLst>
        </xdr:cNvPr>
        <xdr:cNvSpPr txBox="1"/>
      </xdr:nvSpPr>
      <xdr:spPr>
        <a:xfrm>
          <a:off x="12167244" y="138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a:extLst>
            <a:ext uri="{FF2B5EF4-FFF2-40B4-BE49-F238E27FC236}">
              <a16:creationId xmlns:a16="http://schemas.microsoft.com/office/drawing/2014/main" id="{2506960B-5E77-4E83-AB6E-7E3FD75C4DC1}"/>
            </a:ext>
          </a:extLst>
        </xdr:cNvPr>
        <xdr:cNvSpPr txBox="1"/>
      </xdr:nvSpPr>
      <xdr:spPr>
        <a:xfrm>
          <a:off x="11354444" y="138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674" name="n_1mainValue【消防施設】&#10;有形固定資産減価償却率">
          <a:extLst>
            <a:ext uri="{FF2B5EF4-FFF2-40B4-BE49-F238E27FC236}">
              <a16:creationId xmlns:a16="http://schemas.microsoft.com/office/drawing/2014/main" id="{EF2AF9F4-83CD-4915-96DF-E52C4C30E440}"/>
            </a:ext>
          </a:extLst>
        </xdr:cNvPr>
        <xdr:cNvSpPr txBox="1"/>
      </xdr:nvSpPr>
      <xdr:spPr>
        <a:xfrm>
          <a:off x="137420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67871</xdr:rowOff>
    </xdr:from>
    <xdr:ext cx="405111" cy="259045"/>
    <xdr:sp macro="" textlink="">
      <xdr:nvSpPr>
        <xdr:cNvPr id="675" name="n_2mainValue【消防施設】&#10;有形固定資産減価償却率">
          <a:extLst>
            <a:ext uri="{FF2B5EF4-FFF2-40B4-BE49-F238E27FC236}">
              <a16:creationId xmlns:a16="http://schemas.microsoft.com/office/drawing/2014/main" id="{51FDD881-2C06-4D24-8CB9-146FC69F03BF}"/>
            </a:ext>
          </a:extLst>
        </xdr:cNvPr>
        <xdr:cNvSpPr txBox="1"/>
      </xdr:nvSpPr>
      <xdr:spPr>
        <a:xfrm>
          <a:off x="12960994" y="1311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676" name="n_3mainValue【消防施設】&#10;有形固定資産減価償却率">
          <a:extLst>
            <a:ext uri="{FF2B5EF4-FFF2-40B4-BE49-F238E27FC236}">
              <a16:creationId xmlns:a16="http://schemas.microsoft.com/office/drawing/2014/main" id="{AFC93ED3-1C8A-4570-87F2-E65891EB64ED}"/>
            </a:ext>
          </a:extLst>
        </xdr:cNvPr>
        <xdr:cNvSpPr txBox="1"/>
      </xdr:nvSpPr>
      <xdr:spPr>
        <a:xfrm>
          <a:off x="12167244" y="1310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17253</xdr:rowOff>
    </xdr:from>
    <xdr:ext cx="405111" cy="259045"/>
    <xdr:sp macro="" textlink="">
      <xdr:nvSpPr>
        <xdr:cNvPr id="677" name="n_4mainValue【消防施設】&#10;有形固定資産減価償却率">
          <a:extLst>
            <a:ext uri="{FF2B5EF4-FFF2-40B4-BE49-F238E27FC236}">
              <a16:creationId xmlns:a16="http://schemas.microsoft.com/office/drawing/2014/main" id="{475CB9EA-5DA0-4B67-900B-3812C68FCD9D}"/>
            </a:ext>
          </a:extLst>
        </xdr:cNvPr>
        <xdr:cNvSpPr txBox="1"/>
      </xdr:nvSpPr>
      <xdr:spPr>
        <a:xfrm>
          <a:off x="11354444" y="130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24ACB647-5BCE-4E58-B6CD-8CE47B3DDFE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1D51E9F-DAA3-4738-89A3-1B6E4FAD3CE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D015851F-E3DB-411F-BCC1-6DEFF1855E7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7F9E277F-B12F-41B3-A965-BBF52BA3CA5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2142AF56-12CE-47C2-994D-8C8031DAE12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E2A9C872-37BA-49EF-9E52-CF3996D6CBB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91F5C82D-6B40-4A71-90A8-6AC42290D532}"/>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FE74E72-A277-4C9D-981A-6B67E47B021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A1038743-7ECA-439C-A03F-60E2378E8BB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69CB1A23-4E78-4C3A-B29E-AFEFB4BD3E9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685C277A-2FCC-40D0-BD0A-0D33B1DDC667}"/>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4066650A-0DF8-4583-A367-5CCA5DF54553}"/>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ED8F2BCD-AFD4-4CCF-9BFC-52BA6A0CA9C8}"/>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F0B2E559-FA94-4FBE-A158-96E395B3B089}"/>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1C99A4A6-C481-4F2A-A174-E8AF999B71E4}"/>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9394B834-7A81-4E67-9496-36ABFC655DBE}"/>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98CA9251-E4C1-4253-A2A5-B2697FFDA9F2}"/>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C19DC1E9-8487-4976-967B-A95786E79982}"/>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C70876B0-592E-4882-88A2-033B5890D6DF}"/>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F4F6A5F4-17FF-441C-BE5F-C25CC091C8F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52950F77-08C8-4F24-85E6-FDB5C88078D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3D5339EB-8D4D-4934-85ED-3C6665C344E6}"/>
            </a:ext>
          </a:extLst>
        </xdr:cNvPr>
        <xdr:cNvCxnSpPr/>
      </xdr:nvCxnSpPr>
      <xdr:spPr>
        <a:xfrm flipV="1">
          <a:off x="19951064" y="12986258"/>
          <a:ext cx="0" cy="1243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485B96BD-C251-4920-BE4A-92D704CD23F8}"/>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9DFDA6FC-F10A-445C-B670-BE75DF3B65A6}"/>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DC3F186B-8AAE-4525-AE5E-D3888F5868B5}"/>
            </a:ext>
          </a:extLst>
        </xdr:cNvPr>
        <xdr:cNvSpPr txBox="1"/>
      </xdr:nvSpPr>
      <xdr:spPr>
        <a:xfrm>
          <a:off x="19989800" y="127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BD6326C9-FE94-4F05-844D-7182BC0E3316}"/>
            </a:ext>
          </a:extLst>
        </xdr:cNvPr>
        <xdr:cNvCxnSpPr/>
      </xdr:nvCxnSpPr>
      <xdr:spPr>
        <a:xfrm>
          <a:off x="19881850" y="12986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4" name="【消防施設】&#10;一人当たり面積平均値テキスト">
          <a:extLst>
            <a:ext uri="{FF2B5EF4-FFF2-40B4-BE49-F238E27FC236}">
              <a16:creationId xmlns:a16="http://schemas.microsoft.com/office/drawing/2014/main" id="{BEA7B472-AF0A-4A2E-AC94-2E577A571A75}"/>
            </a:ext>
          </a:extLst>
        </xdr:cNvPr>
        <xdr:cNvSpPr txBox="1"/>
      </xdr:nvSpPr>
      <xdr:spPr>
        <a:xfrm>
          <a:off x="19989800" y="13760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3A15855D-1F8D-4CD8-9BB9-92E67E4A8974}"/>
            </a:ext>
          </a:extLst>
        </xdr:cNvPr>
        <xdr:cNvSpPr/>
      </xdr:nvSpPr>
      <xdr:spPr>
        <a:xfrm>
          <a:off x="19900900" y="139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E64B2D08-7E80-4C0F-A413-C6D13E80FD3E}"/>
            </a:ext>
          </a:extLst>
        </xdr:cNvPr>
        <xdr:cNvSpPr/>
      </xdr:nvSpPr>
      <xdr:spPr>
        <a:xfrm>
          <a:off x="19157950" y="13916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6AB11A05-4067-446E-9890-88A429F27D04}"/>
            </a:ext>
          </a:extLst>
        </xdr:cNvPr>
        <xdr:cNvSpPr/>
      </xdr:nvSpPr>
      <xdr:spPr>
        <a:xfrm>
          <a:off x="18345150" y="1391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a:extLst>
            <a:ext uri="{FF2B5EF4-FFF2-40B4-BE49-F238E27FC236}">
              <a16:creationId xmlns:a16="http://schemas.microsoft.com/office/drawing/2014/main" id="{59A00EF5-5817-451B-A3B4-C71CE05AB5E3}"/>
            </a:ext>
          </a:extLst>
        </xdr:cNvPr>
        <xdr:cNvSpPr/>
      </xdr:nvSpPr>
      <xdr:spPr>
        <a:xfrm>
          <a:off x="17551400" y="139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a:extLst>
            <a:ext uri="{FF2B5EF4-FFF2-40B4-BE49-F238E27FC236}">
              <a16:creationId xmlns:a16="http://schemas.microsoft.com/office/drawing/2014/main" id="{33E27AEA-9AB8-4C76-A3AB-789CEF062793}"/>
            </a:ext>
          </a:extLst>
        </xdr:cNvPr>
        <xdr:cNvSpPr/>
      </xdr:nvSpPr>
      <xdr:spPr>
        <a:xfrm>
          <a:off x="16757650" y="1393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845B689-6273-43C4-A608-DB67448B133A}"/>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416FDCD-D47C-4BF7-9D43-F5AAD585E34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6DC13A6-7E2D-407A-A252-64501D0B962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42E0352-572B-4841-B239-7C15F559E645}"/>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7B07C36-9F80-4353-BDBB-EAC1A47ADD61}"/>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5" name="楕円 714">
          <a:extLst>
            <a:ext uri="{FF2B5EF4-FFF2-40B4-BE49-F238E27FC236}">
              <a16:creationId xmlns:a16="http://schemas.microsoft.com/office/drawing/2014/main" id="{CD123EB2-8481-4F8F-9FDA-3285F73AEA5A}"/>
            </a:ext>
          </a:extLst>
        </xdr:cNvPr>
        <xdr:cNvSpPr/>
      </xdr:nvSpPr>
      <xdr:spPr>
        <a:xfrm>
          <a:off x="199009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6" name="【消防施設】&#10;一人当たり面積該当値テキスト">
          <a:extLst>
            <a:ext uri="{FF2B5EF4-FFF2-40B4-BE49-F238E27FC236}">
              <a16:creationId xmlns:a16="http://schemas.microsoft.com/office/drawing/2014/main" id="{58679CD6-6BB7-4221-A370-3CA709BB9061}"/>
            </a:ext>
          </a:extLst>
        </xdr:cNvPr>
        <xdr:cNvSpPr txBox="1"/>
      </xdr:nvSpPr>
      <xdr:spPr>
        <a:xfrm>
          <a:off x="1998980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17" name="楕円 716">
          <a:extLst>
            <a:ext uri="{FF2B5EF4-FFF2-40B4-BE49-F238E27FC236}">
              <a16:creationId xmlns:a16="http://schemas.microsoft.com/office/drawing/2014/main" id="{4C173BAA-FCD1-4371-AD2C-A7E053D7DFD5}"/>
            </a:ext>
          </a:extLst>
        </xdr:cNvPr>
        <xdr:cNvSpPr/>
      </xdr:nvSpPr>
      <xdr:spPr>
        <a:xfrm>
          <a:off x="191579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18" name="直線コネクタ 717">
          <a:extLst>
            <a:ext uri="{FF2B5EF4-FFF2-40B4-BE49-F238E27FC236}">
              <a16:creationId xmlns:a16="http://schemas.microsoft.com/office/drawing/2014/main" id="{83D2EA6D-6D3D-479B-85B9-371CED861098}"/>
            </a:ext>
          </a:extLst>
        </xdr:cNvPr>
        <xdr:cNvCxnSpPr/>
      </xdr:nvCxnSpPr>
      <xdr:spPr>
        <a:xfrm>
          <a:off x="19202400" y="139814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19" name="楕円 718">
          <a:extLst>
            <a:ext uri="{FF2B5EF4-FFF2-40B4-BE49-F238E27FC236}">
              <a16:creationId xmlns:a16="http://schemas.microsoft.com/office/drawing/2014/main" id="{F565104F-335F-4763-98CC-10D013550DAE}"/>
            </a:ext>
          </a:extLst>
        </xdr:cNvPr>
        <xdr:cNvSpPr/>
      </xdr:nvSpPr>
      <xdr:spPr>
        <a:xfrm>
          <a:off x="1834515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20" name="直線コネクタ 719">
          <a:extLst>
            <a:ext uri="{FF2B5EF4-FFF2-40B4-BE49-F238E27FC236}">
              <a16:creationId xmlns:a16="http://schemas.microsoft.com/office/drawing/2014/main" id="{7F1D7B01-76D0-476F-A69B-585EAAFF08CC}"/>
            </a:ext>
          </a:extLst>
        </xdr:cNvPr>
        <xdr:cNvCxnSpPr/>
      </xdr:nvCxnSpPr>
      <xdr:spPr>
        <a:xfrm>
          <a:off x="18395950" y="13981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1" name="楕円 720">
          <a:extLst>
            <a:ext uri="{FF2B5EF4-FFF2-40B4-BE49-F238E27FC236}">
              <a16:creationId xmlns:a16="http://schemas.microsoft.com/office/drawing/2014/main" id="{3F991F39-A1A3-4A9D-9CA4-1C1AE7E0DF6E}"/>
            </a:ext>
          </a:extLst>
        </xdr:cNvPr>
        <xdr:cNvSpPr/>
      </xdr:nvSpPr>
      <xdr:spPr>
        <a:xfrm>
          <a:off x="175514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22" name="直線コネクタ 721">
          <a:extLst>
            <a:ext uri="{FF2B5EF4-FFF2-40B4-BE49-F238E27FC236}">
              <a16:creationId xmlns:a16="http://schemas.microsoft.com/office/drawing/2014/main" id="{805E316B-B360-494A-90E1-D23104092233}"/>
            </a:ext>
          </a:extLst>
        </xdr:cNvPr>
        <xdr:cNvCxnSpPr/>
      </xdr:nvCxnSpPr>
      <xdr:spPr>
        <a:xfrm>
          <a:off x="17602200" y="139814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3" name="楕円 722">
          <a:extLst>
            <a:ext uri="{FF2B5EF4-FFF2-40B4-BE49-F238E27FC236}">
              <a16:creationId xmlns:a16="http://schemas.microsoft.com/office/drawing/2014/main" id="{CA29CE33-319C-479E-BEE2-3765520A90D7}"/>
            </a:ext>
          </a:extLst>
        </xdr:cNvPr>
        <xdr:cNvSpPr/>
      </xdr:nvSpPr>
      <xdr:spPr>
        <a:xfrm>
          <a:off x="167576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24" name="直線コネクタ 723">
          <a:extLst>
            <a:ext uri="{FF2B5EF4-FFF2-40B4-BE49-F238E27FC236}">
              <a16:creationId xmlns:a16="http://schemas.microsoft.com/office/drawing/2014/main" id="{2A05704A-A882-46D2-925D-98F8311C8962}"/>
            </a:ext>
          </a:extLst>
        </xdr:cNvPr>
        <xdr:cNvCxnSpPr/>
      </xdr:nvCxnSpPr>
      <xdr:spPr>
        <a:xfrm>
          <a:off x="16802100" y="139814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5" name="n_1aveValue【消防施設】&#10;一人当たり面積">
          <a:extLst>
            <a:ext uri="{FF2B5EF4-FFF2-40B4-BE49-F238E27FC236}">
              <a16:creationId xmlns:a16="http://schemas.microsoft.com/office/drawing/2014/main" id="{5BAF48E6-D2FA-4EA0-A27C-BA15B993C8B1}"/>
            </a:ext>
          </a:extLst>
        </xdr:cNvPr>
        <xdr:cNvSpPr txBox="1"/>
      </xdr:nvSpPr>
      <xdr:spPr>
        <a:xfrm>
          <a:off x="18980227"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6" name="n_2aveValue【消防施設】&#10;一人当たり面積">
          <a:extLst>
            <a:ext uri="{FF2B5EF4-FFF2-40B4-BE49-F238E27FC236}">
              <a16:creationId xmlns:a16="http://schemas.microsoft.com/office/drawing/2014/main" id="{0865FA4B-D4DA-4342-8B71-F9F80EBB285E}"/>
            </a:ext>
          </a:extLst>
        </xdr:cNvPr>
        <xdr:cNvSpPr txBox="1"/>
      </xdr:nvSpPr>
      <xdr:spPr>
        <a:xfrm>
          <a:off x="18180127" y="137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a:extLst>
            <a:ext uri="{FF2B5EF4-FFF2-40B4-BE49-F238E27FC236}">
              <a16:creationId xmlns:a16="http://schemas.microsoft.com/office/drawing/2014/main" id="{1C082215-4328-415D-AD39-2CB5B58B1CCC}"/>
            </a:ext>
          </a:extLst>
        </xdr:cNvPr>
        <xdr:cNvSpPr txBox="1"/>
      </xdr:nvSpPr>
      <xdr:spPr>
        <a:xfrm>
          <a:off x="17386377" y="137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8" name="n_4aveValue【消防施設】&#10;一人当たり面積">
          <a:extLst>
            <a:ext uri="{FF2B5EF4-FFF2-40B4-BE49-F238E27FC236}">
              <a16:creationId xmlns:a16="http://schemas.microsoft.com/office/drawing/2014/main" id="{6612C8C4-E875-41CF-826D-6852F1B651EF}"/>
            </a:ext>
          </a:extLst>
        </xdr:cNvPr>
        <xdr:cNvSpPr txBox="1"/>
      </xdr:nvSpPr>
      <xdr:spPr>
        <a:xfrm>
          <a:off x="165926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29" name="n_1mainValue【消防施設】&#10;一人当たり面積">
          <a:extLst>
            <a:ext uri="{FF2B5EF4-FFF2-40B4-BE49-F238E27FC236}">
              <a16:creationId xmlns:a16="http://schemas.microsoft.com/office/drawing/2014/main" id="{CB343AC6-6837-4B93-8110-89299FFD83B6}"/>
            </a:ext>
          </a:extLst>
        </xdr:cNvPr>
        <xdr:cNvSpPr txBox="1"/>
      </xdr:nvSpPr>
      <xdr:spPr>
        <a:xfrm>
          <a:off x="189802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0" name="n_2mainValue【消防施設】&#10;一人当たり面積">
          <a:extLst>
            <a:ext uri="{FF2B5EF4-FFF2-40B4-BE49-F238E27FC236}">
              <a16:creationId xmlns:a16="http://schemas.microsoft.com/office/drawing/2014/main" id="{A90A3F1A-2AA3-49BA-B478-B3AF11745930}"/>
            </a:ext>
          </a:extLst>
        </xdr:cNvPr>
        <xdr:cNvSpPr txBox="1"/>
      </xdr:nvSpPr>
      <xdr:spPr>
        <a:xfrm>
          <a:off x="181801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1" name="n_3mainValue【消防施設】&#10;一人当たり面積">
          <a:extLst>
            <a:ext uri="{FF2B5EF4-FFF2-40B4-BE49-F238E27FC236}">
              <a16:creationId xmlns:a16="http://schemas.microsoft.com/office/drawing/2014/main" id="{E1E42C5C-24C3-472A-B14C-A80C3CE4B305}"/>
            </a:ext>
          </a:extLst>
        </xdr:cNvPr>
        <xdr:cNvSpPr txBox="1"/>
      </xdr:nvSpPr>
      <xdr:spPr>
        <a:xfrm>
          <a:off x="1738637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2" name="n_4mainValue【消防施設】&#10;一人当たり面積">
          <a:extLst>
            <a:ext uri="{FF2B5EF4-FFF2-40B4-BE49-F238E27FC236}">
              <a16:creationId xmlns:a16="http://schemas.microsoft.com/office/drawing/2014/main" id="{9A95F4AC-E1FF-49E8-8130-FF7A3BF57AC9}"/>
            </a:ext>
          </a:extLst>
        </xdr:cNvPr>
        <xdr:cNvSpPr txBox="1"/>
      </xdr:nvSpPr>
      <xdr:spPr>
        <a:xfrm>
          <a:off x="1659262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12AE9A7A-8D30-41D4-9D0D-AB7730F39F9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F2DDCD75-9141-4A2C-A8CD-488D131CD023}"/>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C51D8BDC-C60D-40EF-AB71-67A5DE39DB5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A6BB104-A209-4B81-A872-95F0F891054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FB82AE2E-4AE0-44C2-B2A5-31B930923DE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229BEBA9-E025-436F-BB85-0D5BE4A898E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A40F2281-186F-441F-8308-521926B92EE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D24E40A-417D-4BF8-9432-9A1602449EFD}"/>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1AA1529D-E5A9-4712-B213-33F562D9124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96FC3F05-D68E-4A32-A850-5DCF390F2E8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DD975002-C49C-4239-BDB8-96B8FCA3594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69FC4D6E-18DA-4115-B9E6-980A6508483B}"/>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F0D70E8A-43C3-4A09-87A5-BB1C6FB94615}"/>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D394CEDB-E473-4179-A904-87C0F57B631F}"/>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23F92FA0-17EA-4EC0-8482-FD8D067F6DF1}"/>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6E208539-A7EB-42CF-94EB-4E960264C3A3}"/>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8E30DC19-2E0C-43B2-BDAE-AEB0A1EA3FFA}"/>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3C81A678-68F5-4118-9F03-4EBFA334999D}"/>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3FF01B98-835F-4531-9D9B-D1829EDFC8F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D4DBA83B-7DCB-4395-B2A6-C53A55BAA1AE}"/>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93E50070-E0C2-46C3-BA91-9024C946E319}"/>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8659E4B2-516A-4166-A82F-42765C9FAC8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730FAE57-6785-4F90-B58D-F7C546A91825}"/>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4BCC0998-54C3-4942-A55F-87BBD09DC2C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3E098019-28F2-451D-A26A-40F2003BE99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1C48BD4B-FBC7-46EC-8449-4F0CB11A3EA1}"/>
            </a:ext>
          </a:extLst>
        </xdr:cNvPr>
        <xdr:cNvCxnSpPr/>
      </xdr:nvCxnSpPr>
      <xdr:spPr>
        <a:xfrm flipV="1">
          <a:off x="14699614" y="165190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01123E4C-D84C-452B-A035-212AA9A9326E}"/>
            </a:ext>
          </a:extLst>
        </xdr:cNvPr>
        <xdr:cNvSpPr txBox="1"/>
      </xdr:nvSpPr>
      <xdr:spPr>
        <a:xfrm>
          <a:off x="14738350" y="1807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61EE8326-B66B-4EF0-828A-1559D1093CE8}"/>
            </a:ext>
          </a:extLst>
        </xdr:cNvPr>
        <xdr:cNvCxnSpPr/>
      </xdr:nvCxnSpPr>
      <xdr:spPr>
        <a:xfrm>
          <a:off x="14611350" y="18075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269AFA84-8E2B-4900-9FF6-BCC044A8B8FB}"/>
            </a:ext>
          </a:extLst>
        </xdr:cNvPr>
        <xdr:cNvSpPr txBox="1"/>
      </xdr:nvSpPr>
      <xdr:spPr>
        <a:xfrm>
          <a:off x="14738350" y="16294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6544C312-F136-4F8B-862E-E1B522572D99}"/>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3" name="【庁舎】&#10;有形固定資産減価償却率平均値テキスト">
          <a:extLst>
            <a:ext uri="{FF2B5EF4-FFF2-40B4-BE49-F238E27FC236}">
              <a16:creationId xmlns:a16="http://schemas.microsoft.com/office/drawing/2014/main" id="{D1AEE4A3-0434-451F-BFCD-4903F43ADC8C}"/>
            </a:ext>
          </a:extLst>
        </xdr:cNvPr>
        <xdr:cNvSpPr txBox="1"/>
      </xdr:nvSpPr>
      <xdr:spPr>
        <a:xfrm>
          <a:off x="14738350" y="17106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E444D155-8C60-400D-B714-35E3C7FF2138}"/>
            </a:ext>
          </a:extLst>
        </xdr:cNvPr>
        <xdr:cNvSpPr/>
      </xdr:nvSpPr>
      <xdr:spPr>
        <a:xfrm>
          <a:off x="14649450" y="172553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233E5F25-ADE8-412E-A409-D353839DA4F1}"/>
            </a:ext>
          </a:extLst>
        </xdr:cNvPr>
        <xdr:cNvSpPr/>
      </xdr:nvSpPr>
      <xdr:spPr>
        <a:xfrm>
          <a:off x="13887450" y="1727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CCE3E89B-1C0B-4B9D-90ED-622D6B707F74}"/>
            </a:ext>
          </a:extLst>
        </xdr:cNvPr>
        <xdr:cNvSpPr/>
      </xdr:nvSpPr>
      <xdr:spPr>
        <a:xfrm>
          <a:off x="13093700" y="173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a:extLst>
            <a:ext uri="{FF2B5EF4-FFF2-40B4-BE49-F238E27FC236}">
              <a16:creationId xmlns:a16="http://schemas.microsoft.com/office/drawing/2014/main" id="{44236640-4855-433B-B8E6-9C317CEDF3B9}"/>
            </a:ext>
          </a:extLst>
        </xdr:cNvPr>
        <xdr:cNvSpPr/>
      </xdr:nvSpPr>
      <xdr:spPr>
        <a:xfrm>
          <a:off x="12299950" y="173483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a:extLst>
            <a:ext uri="{FF2B5EF4-FFF2-40B4-BE49-F238E27FC236}">
              <a16:creationId xmlns:a16="http://schemas.microsoft.com/office/drawing/2014/main" id="{C3DE684E-8E8E-47B1-B7C9-E60D9F5E4C26}"/>
            </a:ext>
          </a:extLst>
        </xdr:cNvPr>
        <xdr:cNvSpPr/>
      </xdr:nvSpPr>
      <xdr:spPr>
        <a:xfrm>
          <a:off x="11487150" y="1735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9DEC6A0-3C94-40E6-BBF8-B2AF5C8C3F0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691C752-9ADC-4CD7-8711-AA7A8598214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FC9008B-03B2-4091-AF89-59C437782B6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C8DF69D-32F4-4436-A926-6C1030302A9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BC270F8-39F3-49C6-A2E8-A316AA88160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774" name="楕円 773">
          <a:extLst>
            <a:ext uri="{FF2B5EF4-FFF2-40B4-BE49-F238E27FC236}">
              <a16:creationId xmlns:a16="http://schemas.microsoft.com/office/drawing/2014/main" id="{C0EC984E-654A-4609-86D1-CED5D5C346C2}"/>
            </a:ext>
          </a:extLst>
        </xdr:cNvPr>
        <xdr:cNvSpPr/>
      </xdr:nvSpPr>
      <xdr:spPr>
        <a:xfrm>
          <a:off x="14649450" y="1747247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20156</xdr:rowOff>
    </xdr:from>
    <xdr:ext cx="405111" cy="259045"/>
    <xdr:sp macro="" textlink="">
      <xdr:nvSpPr>
        <xdr:cNvPr id="775" name="【庁舎】&#10;有形固定資産減価償却率該当値テキスト">
          <a:extLst>
            <a:ext uri="{FF2B5EF4-FFF2-40B4-BE49-F238E27FC236}">
              <a16:creationId xmlns:a16="http://schemas.microsoft.com/office/drawing/2014/main" id="{8791D2C6-DD4F-4CAA-8712-C8967176FAF4}"/>
            </a:ext>
          </a:extLst>
        </xdr:cNvPr>
        <xdr:cNvSpPr txBox="1"/>
      </xdr:nvSpPr>
      <xdr:spPr>
        <a:xfrm>
          <a:off x="14738350" y="1745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776" name="楕円 775">
          <a:extLst>
            <a:ext uri="{FF2B5EF4-FFF2-40B4-BE49-F238E27FC236}">
              <a16:creationId xmlns:a16="http://schemas.microsoft.com/office/drawing/2014/main" id="{B6D2CE82-9B12-4931-A6A2-D5B1AFBCA12D}"/>
            </a:ext>
          </a:extLst>
        </xdr:cNvPr>
        <xdr:cNvSpPr/>
      </xdr:nvSpPr>
      <xdr:spPr>
        <a:xfrm>
          <a:off x="1388745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92529</xdr:rowOff>
    </xdr:to>
    <xdr:cxnSp macro="">
      <xdr:nvCxnSpPr>
        <xdr:cNvPr id="777" name="直線コネクタ 776">
          <a:extLst>
            <a:ext uri="{FF2B5EF4-FFF2-40B4-BE49-F238E27FC236}">
              <a16:creationId xmlns:a16="http://schemas.microsoft.com/office/drawing/2014/main" id="{23913FBD-AC58-4CD0-910E-2F8F2F4D4F88}"/>
            </a:ext>
          </a:extLst>
        </xdr:cNvPr>
        <xdr:cNvCxnSpPr/>
      </xdr:nvCxnSpPr>
      <xdr:spPr>
        <a:xfrm>
          <a:off x="13938250" y="17490621"/>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141332</xdr:rowOff>
    </xdr:from>
    <xdr:to>
      <xdr:col>76</xdr:col>
      <xdr:colOff>165100</xdr:colOff>
      <xdr:row>105</xdr:row>
      <xdr:rowOff>71482</xdr:rowOff>
    </xdr:to>
    <xdr:sp macro="" textlink="">
      <xdr:nvSpPr>
        <xdr:cNvPr id="778" name="楕円 777">
          <a:extLst>
            <a:ext uri="{FF2B5EF4-FFF2-40B4-BE49-F238E27FC236}">
              <a16:creationId xmlns:a16="http://schemas.microsoft.com/office/drawing/2014/main" id="{1045C0EE-574B-4F3D-BE31-3E7BE915B400}"/>
            </a:ext>
          </a:extLst>
        </xdr:cNvPr>
        <xdr:cNvSpPr/>
      </xdr:nvSpPr>
      <xdr:spPr>
        <a:xfrm>
          <a:off x="13093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20682</xdr:rowOff>
    </xdr:from>
    <xdr:to>
      <xdr:col>81</xdr:col>
      <xdr:colOff>50800</xdr:colOff>
      <xdr:row>105</xdr:row>
      <xdr:rowOff>59871</xdr:rowOff>
    </xdr:to>
    <xdr:cxnSp macro="">
      <xdr:nvCxnSpPr>
        <xdr:cNvPr id="779" name="直線コネクタ 778">
          <a:extLst>
            <a:ext uri="{FF2B5EF4-FFF2-40B4-BE49-F238E27FC236}">
              <a16:creationId xmlns:a16="http://schemas.microsoft.com/office/drawing/2014/main" id="{EEB72388-4B32-4F56-8F3B-AF3CAEDF5D89}"/>
            </a:ext>
          </a:extLst>
        </xdr:cNvPr>
        <xdr:cNvCxnSpPr/>
      </xdr:nvCxnSpPr>
      <xdr:spPr>
        <a:xfrm>
          <a:off x="13144500" y="17451432"/>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780" name="楕円 779">
          <a:extLst>
            <a:ext uri="{FF2B5EF4-FFF2-40B4-BE49-F238E27FC236}">
              <a16:creationId xmlns:a16="http://schemas.microsoft.com/office/drawing/2014/main" id="{17422718-7086-4120-977B-55A40A5672E8}"/>
            </a:ext>
          </a:extLst>
        </xdr:cNvPr>
        <xdr:cNvSpPr/>
      </xdr:nvSpPr>
      <xdr:spPr>
        <a:xfrm>
          <a:off x="12299950" y="173794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20682</xdr:rowOff>
    </xdr:to>
    <xdr:cxnSp macro="">
      <xdr:nvCxnSpPr>
        <xdr:cNvPr id="781" name="直線コネクタ 780">
          <a:extLst>
            <a:ext uri="{FF2B5EF4-FFF2-40B4-BE49-F238E27FC236}">
              <a16:creationId xmlns:a16="http://schemas.microsoft.com/office/drawing/2014/main" id="{6DFDBC0A-A61F-4E96-9EEF-F8E7730F6C48}"/>
            </a:ext>
          </a:extLst>
        </xdr:cNvPr>
        <xdr:cNvCxnSpPr/>
      </xdr:nvCxnSpPr>
      <xdr:spPr>
        <a:xfrm>
          <a:off x="12344400" y="17430206"/>
          <a:ext cx="8001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782" name="楕円 781">
          <a:extLst>
            <a:ext uri="{FF2B5EF4-FFF2-40B4-BE49-F238E27FC236}">
              <a16:creationId xmlns:a16="http://schemas.microsoft.com/office/drawing/2014/main" id="{CD010540-0520-4488-8EA6-D33510E3DB90}"/>
            </a:ext>
          </a:extLst>
        </xdr:cNvPr>
        <xdr:cNvSpPr/>
      </xdr:nvSpPr>
      <xdr:spPr>
        <a:xfrm>
          <a:off x="1148715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133350</xdr:rowOff>
    </xdr:from>
    <xdr:to>
      <xdr:col>71</xdr:col>
      <xdr:colOff>177800</xdr:colOff>
      <xdr:row>104</xdr:row>
      <xdr:rowOff>170906</xdr:rowOff>
    </xdr:to>
    <xdr:cxnSp macro="">
      <xdr:nvCxnSpPr>
        <xdr:cNvPr id="783" name="直線コネクタ 782">
          <a:extLst>
            <a:ext uri="{FF2B5EF4-FFF2-40B4-BE49-F238E27FC236}">
              <a16:creationId xmlns:a16="http://schemas.microsoft.com/office/drawing/2014/main" id="{3BDE3782-DE09-4D38-B810-5F34882D05A4}"/>
            </a:ext>
          </a:extLst>
        </xdr:cNvPr>
        <xdr:cNvCxnSpPr/>
      </xdr:nvCxnSpPr>
      <xdr:spPr>
        <a:xfrm>
          <a:off x="11537950" y="17392650"/>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a:extLst>
            <a:ext uri="{FF2B5EF4-FFF2-40B4-BE49-F238E27FC236}">
              <a16:creationId xmlns:a16="http://schemas.microsoft.com/office/drawing/2014/main" id="{E5859EEE-FD7F-42D9-BE2B-C47CD12E7BCC}"/>
            </a:ext>
          </a:extLst>
        </xdr:cNvPr>
        <xdr:cNvSpPr txBox="1"/>
      </xdr:nvSpPr>
      <xdr:spPr>
        <a:xfrm>
          <a:off x="13742044" y="1705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a:extLst>
            <a:ext uri="{FF2B5EF4-FFF2-40B4-BE49-F238E27FC236}">
              <a16:creationId xmlns:a16="http://schemas.microsoft.com/office/drawing/2014/main" id="{7C7B0CB7-800C-4A0E-86BC-E7290141EFDA}"/>
            </a:ext>
          </a:extLst>
        </xdr:cNvPr>
        <xdr:cNvSpPr txBox="1"/>
      </xdr:nvSpPr>
      <xdr:spPr>
        <a:xfrm>
          <a:off x="1296099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6" name="n_3aveValue【庁舎】&#10;有形固定資産減価償却率">
          <a:extLst>
            <a:ext uri="{FF2B5EF4-FFF2-40B4-BE49-F238E27FC236}">
              <a16:creationId xmlns:a16="http://schemas.microsoft.com/office/drawing/2014/main" id="{91C77DE7-EFC6-4AEB-8EA4-0A02948D7EB5}"/>
            </a:ext>
          </a:extLst>
        </xdr:cNvPr>
        <xdr:cNvSpPr txBox="1"/>
      </xdr:nvSpPr>
      <xdr:spPr>
        <a:xfrm>
          <a:off x="121672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87" name="n_4aveValue【庁舎】&#10;有形固定資産減価償却率">
          <a:extLst>
            <a:ext uri="{FF2B5EF4-FFF2-40B4-BE49-F238E27FC236}">
              <a16:creationId xmlns:a16="http://schemas.microsoft.com/office/drawing/2014/main" id="{A2E0AAC3-C616-4DB9-8D70-E4B355D6A57A}"/>
            </a:ext>
          </a:extLst>
        </xdr:cNvPr>
        <xdr:cNvSpPr txBox="1"/>
      </xdr:nvSpPr>
      <xdr:spPr>
        <a:xfrm>
          <a:off x="11354444" y="1744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788" name="n_1mainValue【庁舎】&#10;有形固定資産減価償却率">
          <a:extLst>
            <a:ext uri="{FF2B5EF4-FFF2-40B4-BE49-F238E27FC236}">
              <a16:creationId xmlns:a16="http://schemas.microsoft.com/office/drawing/2014/main" id="{B9AEB6AF-93CD-4A94-97DB-DA5106CA3834}"/>
            </a:ext>
          </a:extLst>
        </xdr:cNvPr>
        <xdr:cNvSpPr txBox="1"/>
      </xdr:nvSpPr>
      <xdr:spPr>
        <a:xfrm>
          <a:off x="13742044" y="1753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62609</xdr:rowOff>
    </xdr:from>
    <xdr:ext cx="405111" cy="259045"/>
    <xdr:sp macro="" textlink="">
      <xdr:nvSpPr>
        <xdr:cNvPr id="789" name="n_2mainValue【庁舎】&#10;有形固定資産減価償却率">
          <a:extLst>
            <a:ext uri="{FF2B5EF4-FFF2-40B4-BE49-F238E27FC236}">
              <a16:creationId xmlns:a16="http://schemas.microsoft.com/office/drawing/2014/main" id="{4F242E3E-74DB-4477-9E8D-8D67F1D4A00B}"/>
            </a:ext>
          </a:extLst>
        </xdr:cNvPr>
        <xdr:cNvSpPr txBox="1"/>
      </xdr:nvSpPr>
      <xdr:spPr>
        <a:xfrm>
          <a:off x="12960994" y="1749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790" name="n_3mainValue【庁舎】&#10;有形固定資産減価償却率">
          <a:extLst>
            <a:ext uri="{FF2B5EF4-FFF2-40B4-BE49-F238E27FC236}">
              <a16:creationId xmlns:a16="http://schemas.microsoft.com/office/drawing/2014/main" id="{4DD9B429-DFD1-4AF2-85D9-072644D1D92F}"/>
            </a:ext>
          </a:extLst>
        </xdr:cNvPr>
        <xdr:cNvSpPr txBox="1"/>
      </xdr:nvSpPr>
      <xdr:spPr>
        <a:xfrm>
          <a:off x="12167244" y="17472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791" name="n_4mainValue【庁舎】&#10;有形固定資産減価償却率">
          <a:extLst>
            <a:ext uri="{FF2B5EF4-FFF2-40B4-BE49-F238E27FC236}">
              <a16:creationId xmlns:a16="http://schemas.microsoft.com/office/drawing/2014/main" id="{6623DE6B-717C-4C2C-AACD-967DC5E9D05D}"/>
            </a:ext>
          </a:extLst>
        </xdr:cNvPr>
        <xdr:cNvSpPr txBox="1"/>
      </xdr:nvSpPr>
      <xdr:spPr>
        <a:xfrm>
          <a:off x="113544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12EEC19-D083-4E72-B1F0-DA23A3D12B4D}"/>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4EECDCC4-652D-4B0C-803A-42331A0476E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81393A6F-7210-47FD-82FA-DBDFAC70B71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3E33165-A3F1-4AC2-B632-CE33C693EFB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4D10BDE-8DCD-4089-B842-21FC0151FE4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2C4D5A36-28E1-4F05-8366-D91A73D98AC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89BCEC6D-C9F3-4F4B-95CA-F7E4597BE39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E38136FB-A0FA-4C15-9D73-C9E17642ED8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816C7C46-4309-41FD-9DFB-222A717DEBB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765354E6-8202-4D55-A3D4-3E7281C1B94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7171393B-AF13-468F-9140-BE03FA37D24B}"/>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63173D54-B8C6-454D-99C3-4F7B1ED44CFF}"/>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6062BEE1-1263-456C-B30D-61D9BAE0F61E}"/>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70A4E34B-49F2-40FA-ACF6-E4EC68576FE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4D5A53AE-ABEA-4D66-B162-266875755811}"/>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A98262BB-06F4-433D-9D8C-4543026300B7}"/>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1774DD0D-18D0-4D99-B8EA-38BC6569BB06}"/>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573EED47-FE88-4E6C-B162-DF07D6E15C4D}"/>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7160530C-8EC3-4397-9DBD-E5CE2C3332D5}"/>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1209299A-540B-40DA-B49D-E74FE54D58BE}"/>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E253EBDA-562D-4D5D-B95D-BAEE7F48AE09}"/>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B28D175E-0E85-4501-ACC2-9416311980CB}"/>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DF5E465-B0E9-4574-A3EF-F21838106DD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DD4F30C6-80CB-4547-A389-1042EEC6D70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9A3088F3-EFEA-4B5C-B1E1-9C5370B98E9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09FDAA71-C3CE-4DC6-B214-28C01909962D}"/>
            </a:ext>
          </a:extLst>
        </xdr:cNvPr>
        <xdr:cNvCxnSpPr/>
      </xdr:nvCxnSpPr>
      <xdr:spPr>
        <a:xfrm flipV="1">
          <a:off x="19951064" y="164537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15B0B206-E9D5-45FD-AFBD-271C8B34F864}"/>
            </a:ext>
          </a:extLst>
        </xdr:cNvPr>
        <xdr:cNvSpPr txBox="1"/>
      </xdr:nvSpPr>
      <xdr:spPr>
        <a:xfrm>
          <a:off x="19989800" y="179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69D28430-3418-4795-90DF-B16408E2C7F0}"/>
            </a:ext>
          </a:extLst>
        </xdr:cNvPr>
        <xdr:cNvCxnSpPr/>
      </xdr:nvCxnSpPr>
      <xdr:spPr>
        <a:xfrm>
          <a:off x="19881850" y="179429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CBFD125D-FD8D-4716-9293-B4AAB169E785}"/>
            </a:ext>
          </a:extLst>
        </xdr:cNvPr>
        <xdr:cNvSpPr txBox="1"/>
      </xdr:nvSpPr>
      <xdr:spPr>
        <a:xfrm>
          <a:off x="19989800" y="1622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3A9E2D71-8019-4C19-B6E8-4BAC56EAB5DF}"/>
            </a:ext>
          </a:extLst>
        </xdr:cNvPr>
        <xdr:cNvCxnSpPr/>
      </xdr:nvCxnSpPr>
      <xdr:spPr>
        <a:xfrm>
          <a:off x="19881850" y="16453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2" name="【庁舎】&#10;一人当たり面積平均値テキスト">
          <a:extLst>
            <a:ext uri="{FF2B5EF4-FFF2-40B4-BE49-F238E27FC236}">
              <a16:creationId xmlns:a16="http://schemas.microsoft.com/office/drawing/2014/main" id="{5E8BBC9D-DD79-4C02-9AD3-31796ED91AA3}"/>
            </a:ext>
          </a:extLst>
        </xdr:cNvPr>
        <xdr:cNvSpPr txBox="1"/>
      </xdr:nvSpPr>
      <xdr:spPr>
        <a:xfrm>
          <a:off x="19989800" y="17452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03347A10-6399-4F16-A9B5-1D6367E9F2E1}"/>
            </a:ext>
          </a:extLst>
        </xdr:cNvPr>
        <xdr:cNvSpPr/>
      </xdr:nvSpPr>
      <xdr:spPr>
        <a:xfrm>
          <a:off x="199009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4C050FA5-8A85-4D55-BBCA-7E1509824F2B}"/>
            </a:ext>
          </a:extLst>
        </xdr:cNvPr>
        <xdr:cNvSpPr/>
      </xdr:nvSpPr>
      <xdr:spPr>
        <a:xfrm>
          <a:off x="19157950" y="175002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1358C69A-F89F-457B-A1EC-C207F4C05B87}"/>
            </a:ext>
          </a:extLst>
        </xdr:cNvPr>
        <xdr:cNvSpPr/>
      </xdr:nvSpPr>
      <xdr:spPr>
        <a:xfrm>
          <a:off x="18345150" y="17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a:extLst>
            <a:ext uri="{FF2B5EF4-FFF2-40B4-BE49-F238E27FC236}">
              <a16:creationId xmlns:a16="http://schemas.microsoft.com/office/drawing/2014/main" id="{9E91BACE-E8E8-4A2C-B43B-071D02A31546}"/>
            </a:ext>
          </a:extLst>
        </xdr:cNvPr>
        <xdr:cNvSpPr/>
      </xdr:nvSpPr>
      <xdr:spPr>
        <a:xfrm>
          <a:off x="175514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a:extLst>
            <a:ext uri="{FF2B5EF4-FFF2-40B4-BE49-F238E27FC236}">
              <a16:creationId xmlns:a16="http://schemas.microsoft.com/office/drawing/2014/main" id="{C02CA265-BD97-4EFA-9CEA-86EA0AE889EB}"/>
            </a:ext>
          </a:extLst>
        </xdr:cNvPr>
        <xdr:cNvSpPr/>
      </xdr:nvSpPr>
      <xdr:spPr>
        <a:xfrm>
          <a:off x="16757650" y="175263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6EF93FC-7207-477D-B2CA-B3DAD9575D14}"/>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0E20413-B98D-4C81-97D8-7112467D920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3B0AD0D-F461-40BF-9616-D8B8639814C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86B14B2-8D13-4B2A-A9C6-B26F247C0421}"/>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845CC64-258D-4AC1-A161-B0D43656EB8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69487</xdr:rowOff>
    </xdr:from>
    <xdr:to>
      <xdr:col>116</xdr:col>
      <xdr:colOff>114300</xdr:colOff>
      <xdr:row>103</xdr:row>
      <xdr:rowOff>171087</xdr:rowOff>
    </xdr:to>
    <xdr:sp macro="" textlink="">
      <xdr:nvSpPr>
        <xdr:cNvPr id="833" name="楕円 832">
          <a:extLst>
            <a:ext uri="{FF2B5EF4-FFF2-40B4-BE49-F238E27FC236}">
              <a16:creationId xmlns:a16="http://schemas.microsoft.com/office/drawing/2014/main" id="{51B752BA-E3DA-48E6-8168-E930F35670C7}"/>
            </a:ext>
          </a:extLst>
        </xdr:cNvPr>
        <xdr:cNvSpPr/>
      </xdr:nvSpPr>
      <xdr:spPr>
        <a:xfrm>
          <a:off x="199009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92364</xdr:rowOff>
    </xdr:from>
    <xdr:ext cx="469744" cy="259045"/>
    <xdr:sp macro="" textlink="">
      <xdr:nvSpPr>
        <xdr:cNvPr id="834" name="【庁舎】&#10;一人当たり面積該当値テキスト">
          <a:extLst>
            <a:ext uri="{FF2B5EF4-FFF2-40B4-BE49-F238E27FC236}">
              <a16:creationId xmlns:a16="http://schemas.microsoft.com/office/drawing/2014/main" id="{E28DAC4D-8C4B-406D-8FCA-82FF358D9E53}"/>
            </a:ext>
          </a:extLst>
        </xdr:cNvPr>
        <xdr:cNvSpPr txBox="1"/>
      </xdr:nvSpPr>
      <xdr:spPr>
        <a:xfrm>
          <a:off x="19989800" y="1700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76019</xdr:rowOff>
    </xdr:from>
    <xdr:to>
      <xdr:col>112</xdr:col>
      <xdr:colOff>38100</xdr:colOff>
      <xdr:row>104</xdr:row>
      <xdr:rowOff>6169</xdr:rowOff>
    </xdr:to>
    <xdr:sp macro="" textlink="">
      <xdr:nvSpPr>
        <xdr:cNvPr id="835" name="楕円 834">
          <a:extLst>
            <a:ext uri="{FF2B5EF4-FFF2-40B4-BE49-F238E27FC236}">
              <a16:creationId xmlns:a16="http://schemas.microsoft.com/office/drawing/2014/main" id="{4EBEED99-F3CF-4ED7-B69B-BCE0F2B64D0E}"/>
            </a:ext>
          </a:extLst>
        </xdr:cNvPr>
        <xdr:cNvSpPr/>
      </xdr:nvSpPr>
      <xdr:spPr>
        <a:xfrm>
          <a:off x="19157950" y="17163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120287</xdr:rowOff>
    </xdr:from>
    <xdr:to>
      <xdr:col>116</xdr:col>
      <xdr:colOff>63500</xdr:colOff>
      <xdr:row>103</xdr:row>
      <xdr:rowOff>126819</xdr:rowOff>
    </xdr:to>
    <xdr:cxnSp macro="">
      <xdr:nvCxnSpPr>
        <xdr:cNvPr id="836" name="直線コネクタ 835">
          <a:extLst>
            <a:ext uri="{FF2B5EF4-FFF2-40B4-BE49-F238E27FC236}">
              <a16:creationId xmlns:a16="http://schemas.microsoft.com/office/drawing/2014/main" id="{DBA2AD60-5D3F-4EB5-A16E-C0FCBD33925E}"/>
            </a:ext>
          </a:extLst>
        </xdr:cNvPr>
        <xdr:cNvCxnSpPr/>
      </xdr:nvCxnSpPr>
      <xdr:spPr>
        <a:xfrm flipV="1">
          <a:off x="19202400" y="17208137"/>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76019</xdr:rowOff>
    </xdr:from>
    <xdr:to>
      <xdr:col>107</xdr:col>
      <xdr:colOff>101600</xdr:colOff>
      <xdr:row>104</xdr:row>
      <xdr:rowOff>6169</xdr:rowOff>
    </xdr:to>
    <xdr:sp macro="" textlink="">
      <xdr:nvSpPr>
        <xdr:cNvPr id="837" name="楕円 836">
          <a:extLst>
            <a:ext uri="{FF2B5EF4-FFF2-40B4-BE49-F238E27FC236}">
              <a16:creationId xmlns:a16="http://schemas.microsoft.com/office/drawing/2014/main" id="{43C52C2F-5FF8-4090-984A-48B81F7C11D5}"/>
            </a:ext>
          </a:extLst>
        </xdr:cNvPr>
        <xdr:cNvSpPr/>
      </xdr:nvSpPr>
      <xdr:spPr>
        <a:xfrm>
          <a:off x="1834515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126819</xdr:rowOff>
    </xdr:from>
    <xdr:to>
      <xdr:col>111</xdr:col>
      <xdr:colOff>177800</xdr:colOff>
      <xdr:row>103</xdr:row>
      <xdr:rowOff>126819</xdr:rowOff>
    </xdr:to>
    <xdr:cxnSp macro="">
      <xdr:nvCxnSpPr>
        <xdr:cNvPr id="838" name="直線コネクタ 837">
          <a:extLst>
            <a:ext uri="{FF2B5EF4-FFF2-40B4-BE49-F238E27FC236}">
              <a16:creationId xmlns:a16="http://schemas.microsoft.com/office/drawing/2014/main" id="{A25F8CE8-6AE7-4957-937D-A85A0BE83AFD}"/>
            </a:ext>
          </a:extLst>
        </xdr:cNvPr>
        <xdr:cNvCxnSpPr/>
      </xdr:nvCxnSpPr>
      <xdr:spPr>
        <a:xfrm>
          <a:off x="18395950" y="1721466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79284</xdr:rowOff>
    </xdr:from>
    <xdr:to>
      <xdr:col>102</xdr:col>
      <xdr:colOff>165100</xdr:colOff>
      <xdr:row>104</xdr:row>
      <xdr:rowOff>9434</xdr:rowOff>
    </xdr:to>
    <xdr:sp macro="" textlink="">
      <xdr:nvSpPr>
        <xdr:cNvPr id="839" name="楕円 838">
          <a:extLst>
            <a:ext uri="{FF2B5EF4-FFF2-40B4-BE49-F238E27FC236}">
              <a16:creationId xmlns:a16="http://schemas.microsoft.com/office/drawing/2014/main" id="{ECEF9EA7-CC47-499A-98D7-331E83ED8AFF}"/>
            </a:ext>
          </a:extLst>
        </xdr:cNvPr>
        <xdr:cNvSpPr/>
      </xdr:nvSpPr>
      <xdr:spPr>
        <a:xfrm>
          <a:off x="175514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126819</xdr:rowOff>
    </xdr:from>
    <xdr:to>
      <xdr:col>107</xdr:col>
      <xdr:colOff>50800</xdr:colOff>
      <xdr:row>103</xdr:row>
      <xdr:rowOff>130084</xdr:rowOff>
    </xdr:to>
    <xdr:cxnSp macro="">
      <xdr:nvCxnSpPr>
        <xdr:cNvPr id="840" name="直線コネクタ 839">
          <a:extLst>
            <a:ext uri="{FF2B5EF4-FFF2-40B4-BE49-F238E27FC236}">
              <a16:creationId xmlns:a16="http://schemas.microsoft.com/office/drawing/2014/main" id="{FF457506-5DB6-4425-A205-16387DC946E3}"/>
            </a:ext>
          </a:extLst>
        </xdr:cNvPr>
        <xdr:cNvCxnSpPr/>
      </xdr:nvCxnSpPr>
      <xdr:spPr>
        <a:xfrm flipV="1">
          <a:off x="17602200" y="17214669"/>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79284</xdr:rowOff>
    </xdr:from>
    <xdr:to>
      <xdr:col>98</xdr:col>
      <xdr:colOff>38100</xdr:colOff>
      <xdr:row>104</xdr:row>
      <xdr:rowOff>9434</xdr:rowOff>
    </xdr:to>
    <xdr:sp macro="" textlink="">
      <xdr:nvSpPr>
        <xdr:cNvPr id="841" name="楕円 840">
          <a:extLst>
            <a:ext uri="{FF2B5EF4-FFF2-40B4-BE49-F238E27FC236}">
              <a16:creationId xmlns:a16="http://schemas.microsoft.com/office/drawing/2014/main" id="{1E6CC702-5A9A-46FD-84BE-146992DF5E9C}"/>
            </a:ext>
          </a:extLst>
        </xdr:cNvPr>
        <xdr:cNvSpPr/>
      </xdr:nvSpPr>
      <xdr:spPr>
        <a:xfrm>
          <a:off x="16757650" y="171671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130084</xdr:rowOff>
    </xdr:from>
    <xdr:to>
      <xdr:col>102</xdr:col>
      <xdr:colOff>114300</xdr:colOff>
      <xdr:row>103</xdr:row>
      <xdr:rowOff>130084</xdr:rowOff>
    </xdr:to>
    <xdr:cxnSp macro="">
      <xdr:nvCxnSpPr>
        <xdr:cNvPr id="842" name="直線コネクタ 841">
          <a:extLst>
            <a:ext uri="{FF2B5EF4-FFF2-40B4-BE49-F238E27FC236}">
              <a16:creationId xmlns:a16="http://schemas.microsoft.com/office/drawing/2014/main" id="{89826EFB-3624-4734-BAB0-2108061B3BDA}"/>
            </a:ext>
          </a:extLst>
        </xdr:cNvPr>
        <xdr:cNvCxnSpPr/>
      </xdr:nvCxnSpPr>
      <xdr:spPr>
        <a:xfrm>
          <a:off x="16802100" y="1721793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3" name="n_1aveValue【庁舎】&#10;一人当たり面積">
          <a:extLst>
            <a:ext uri="{FF2B5EF4-FFF2-40B4-BE49-F238E27FC236}">
              <a16:creationId xmlns:a16="http://schemas.microsoft.com/office/drawing/2014/main" id="{A9AE334A-069D-4B80-B92A-32735C214F6B}"/>
            </a:ext>
          </a:extLst>
        </xdr:cNvPr>
        <xdr:cNvSpPr txBox="1"/>
      </xdr:nvSpPr>
      <xdr:spPr>
        <a:xfrm>
          <a:off x="18980227" y="1759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4" name="n_2aveValue【庁舎】&#10;一人当たり面積">
          <a:extLst>
            <a:ext uri="{FF2B5EF4-FFF2-40B4-BE49-F238E27FC236}">
              <a16:creationId xmlns:a16="http://schemas.microsoft.com/office/drawing/2014/main" id="{5D5A766F-DB25-4A8F-B6F4-29ECC7B5A4A1}"/>
            </a:ext>
          </a:extLst>
        </xdr:cNvPr>
        <xdr:cNvSpPr txBox="1"/>
      </xdr:nvSpPr>
      <xdr:spPr>
        <a:xfrm>
          <a:off x="18180127" y="17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5" name="n_3aveValue【庁舎】&#10;一人当たり面積">
          <a:extLst>
            <a:ext uri="{FF2B5EF4-FFF2-40B4-BE49-F238E27FC236}">
              <a16:creationId xmlns:a16="http://schemas.microsoft.com/office/drawing/2014/main" id="{FBD65D98-27E6-4473-8ED6-CFA3E683C583}"/>
            </a:ext>
          </a:extLst>
        </xdr:cNvPr>
        <xdr:cNvSpPr txBox="1"/>
      </xdr:nvSpPr>
      <xdr:spPr>
        <a:xfrm>
          <a:off x="17386377" y="1761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6" name="n_4aveValue【庁舎】&#10;一人当たり面積">
          <a:extLst>
            <a:ext uri="{FF2B5EF4-FFF2-40B4-BE49-F238E27FC236}">
              <a16:creationId xmlns:a16="http://schemas.microsoft.com/office/drawing/2014/main" id="{C8F8647A-BBCD-446A-9975-E5184917CC24}"/>
            </a:ext>
          </a:extLst>
        </xdr:cNvPr>
        <xdr:cNvSpPr txBox="1"/>
      </xdr:nvSpPr>
      <xdr:spPr>
        <a:xfrm>
          <a:off x="16592627" y="176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22696</xdr:rowOff>
    </xdr:from>
    <xdr:ext cx="469744" cy="259045"/>
    <xdr:sp macro="" textlink="">
      <xdr:nvSpPr>
        <xdr:cNvPr id="847" name="n_1mainValue【庁舎】&#10;一人当たり面積">
          <a:extLst>
            <a:ext uri="{FF2B5EF4-FFF2-40B4-BE49-F238E27FC236}">
              <a16:creationId xmlns:a16="http://schemas.microsoft.com/office/drawing/2014/main" id="{86FFB80F-2DC2-474A-BECF-ED17CEC9D7F3}"/>
            </a:ext>
          </a:extLst>
        </xdr:cNvPr>
        <xdr:cNvSpPr txBox="1"/>
      </xdr:nvSpPr>
      <xdr:spPr>
        <a:xfrm>
          <a:off x="18980227" y="16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22696</xdr:rowOff>
    </xdr:from>
    <xdr:ext cx="469744" cy="259045"/>
    <xdr:sp macro="" textlink="">
      <xdr:nvSpPr>
        <xdr:cNvPr id="848" name="n_2mainValue【庁舎】&#10;一人当たり面積">
          <a:extLst>
            <a:ext uri="{FF2B5EF4-FFF2-40B4-BE49-F238E27FC236}">
              <a16:creationId xmlns:a16="http://schemas.microsoft.com/office/drawing/2014/main" id="{D72E4A65-9CC0-40B7-8E49-F32B9E11FD20}"/>
            </a:ext>
          </a:extLst>
        </xdr:cNvPr>
        <xdr:cNvSpPr txBox="1"/>
      </xdr:nvSpPr>
      <xdr:spPr>
        <a:xfrm>
          <a:off x="18180127" y="16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25961</xdr:rowOff>
    </xdr:from>
    <xdr:ext cx="469744" cy="259045"/>
    <xdr:sp macro="" textlink="">
      <xdr:nvSpPr>
        <xdr:cNvPr id="849" name="n_3mainValue【庁舎】&#10;一人当たり面積">
          <a:extLst>
            <a:ext uri="{FF2B5EF4-FFF2-40B4-BE49-F238E27FC236}">
              <a16:creationId xmlns:a16="http://schemas.microsoft.com/office/drawing/2014/main" id="{3A3F1F91-9081-4D90-91B6-E5DDEB94FB5E}"/>
            </a:ext>
          </a:extLst>
        </xdr:cNvPr>
        <xdr:cNvSpPr txBox="1"/>
      </xdr:nvSpPr>
      <xdr:spPr>
        <a:xfrm>
          <a:off x="17386377" y="169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25961</xdr:rowOff>
    </xdr:from>
    <xdr:ext cx="469744" cy="259045"/>
    <xdr:sp macro="" textlink="">
      <xdr:nvSpPr>
        <xdr:cNvPr id="850" name="n_4mainValue【庁舎】&#10;一人当たり面積">
          <a:extLst>
            <a:ext uri="{FF2B5EF4-FFF2-40B4-BE49-F238E27FC236}">
              <a16:creationId xmlns:a16="http://schemas.microsoft.com/office/drawing/2014/main" id="{CF750ACF-E5B7-4D85-B5D7-E5E3B1C2C06C}"/>
            </a:ext>
          </a:extLst>
        </xdr:cNvPr>
        <xdr:cNvSpPr txBox="1"/>
      </xdr:nvSpPr>
      <xdr:spPr>
        <a:xfrm>
          <a:off x="16592627" y="169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831DA47-E329-487E-A7C0-8BD1A470B09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79F08C0F-5D67-41A4-91B1-C3DB6B22DFA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F19E8967-71FD-4C06-9B33-8B2F4AA29BF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複数の類型において、有形固定資産減価償却率は類似団体平均を上回っている。これは、昭和４０年代から５０年代に多くの公共施設を整備しており老朽化が進んだことによるものと考えられる。なお、消防施設については平成２９年度に高浜分署を建替えたため有形固定資産減価償却率は低下している。</a:t>
          </a:r>
          <a:endParaRPr lang="ja-JP" altLang="ja-JP" sz="1400">
            <a:effectLst/>
          </a:endParaRPr>
        </a:p>
        <a:p>
          <a:r>
            <a:rPr kumimoji="1" lang="ja-JP" altLang="ja-JP" sz="1100">
              <a:solidFill>
                <a:schemeClr val="dk1"/>
              </a:solidFill>
              <a:effectLst/>
              <a:latin typeface="+mn-lt"/>
              <a:ea typeface="+mn-ea"/>
              <a:cs typeface="+mn-cs"/>
            </a:rPr>
            <a:t>一人当たり面積等については、ほとんどの類型において類似団体平均を下回っているが、一般廃棄物処理施設については、本市の一部地域においてはパイプラインによるごみの収集を行っているため類似団体平均を上回っている。また、庁舎については、防災拠点機能を有する東館建設により、類似団体平均を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力指数は普通交付税の算定に用いる基準財政収入額を基準財政需要額で割った数値の過去３年間の平均値である。平成１６年度以降、阪神・淡路大震災からの復旧・復興事業等に係る公債費の増加や三位一体改革に伴う個人市民税の比例税率化による税収減などにより１．００未満となっていたが、公債費の減少や市税収入の増加により、令和元年度には１．００を超えている。令和５年度は、個別算定経費の高齢者保健福祉費が増加したこと等により単年度の数値は令和４年度に比べ減少しているが、単年度の数値が低かった令和２年度が算定対象から外れたことから、数値は微増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37</xdr:row>
      <xdr:rowOff>158750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822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47625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5426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87842</xdr:rowOff>
    </xdr:from>
    <xdr:to>
      <xdr:col>23</xdr:col>
      <xdr:colOff>184150</xdr:colOff>
      <xdr:row>38</xdr:row>
      <xdr:rowOff>17991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9119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公債費の増大等により、類似団体平均より高い状況が続いている。公債費（元利償還金）の減少や市税収入の増加により、数値は回復傾向となっているが、引き続き高い水準にあるため、経常経費の削減に取り組むなど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75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145796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02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63</xdr:row>
      <xdr:rowOff>85344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022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63</xdr:row>
      <xdr:rowOff>85344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77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人件費については、地域手当の支給率が他市よりも高い１５％の適用地域であることから、他団体よりも高くなっている。令和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新型コロナウイルスワクチン予防接種事業費の減少により</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している。今後も給与の適正化や業務委託のダウンサイジング化などを進めることで、経費削減に努めていく。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57716</xdr:rowOff>
    </xdr:from>
    <xdr:to>
      <xdr:col>23</xdr:col>
      <xdr:colOff>133350</xdr:colOff>
      <xdr:row>84</xdr:row>
      <xdr:rowOff>105020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9516"/>
          <a:ext cx="8382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80156</xdr:rowOff>
    </xdr:from>
    <xdr:to>
      <xdr:col>19</xdr:col>
      <xdr:colOff>133350</xdr:colOff>
      <xdr:row>84</xdr:row>
      <xdr:rowOff>105020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1956"/>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166205</xdr:rowOff>
    </xdr:from>
    <xdr:to>
      <xdr:col>15</xdr:col>
      <xdr:colOff>82550</xdr:colOff>
      <xdr:row>84</xdr:row>
      <xdr:rowOff>80156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6555"/>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122154</xdr:rowOff>
    </xdr:from>
    <xdr:to>
      <xdr:col>11</xdr:col>
      <xdr:colOff>31750</xdr:colOff>
      <xdr:row>83</xdr:row>
      <xdr:rowOff>166205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52504"/>
          <a:ext cx="8890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6916</xdr:rowOff>
    </xdr:from>
    <xdr:to>
      <xdr:col>23</xdr:col>
      <xdr:colOff>184150</xdr:colOff>
      <xdr:row>84</xdr:row>
      <xdr:rowOff>108516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150443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54220</xdr:rowOff>
    </xdr:from>
    <xdr:to>
      <xdr:col>19</xdr:col>
      <xdr:colOff>184150</xdr:colOff>
      <xdr:row>84</xdr:row>
      <xdr:rowOff>155820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140597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29356</xdr:rowOff>
    </xdr:from>
    <xdr:to>
      <xdr:col>15</xdr:col>
      <xdr:colOff>133350</xdr:colOff>
      <xdr:row>84</xdr:row>
      <xdr:rowOff>130956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115733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115405</xdr:rowOff>
    </xdr:from>
    <xdr:to>
      <xdr:col>11</xdr:col>
      <xdr:colOff>82550</xdr:colOff>
      <xdr:row>84</xdr:row>
      <xdr:rowOff>45555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30332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3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71354</xdr:rowOff>
    </xdr:from>
    <xdr:to>
      <xdr:col>7</xdr:col>
      <xdr:colOff>31750</xdr:colOff>
      <xdr:row>84</xdr:row>
      <xdr:rowOff>1504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0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157731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団塊の世代の大量退職に対応するため昇任年齢が低下したこと等に伴う組織構成上の課題により、ラスパイレス指数は高止まりの状況が続いている。平成２８年４月から給料減額措置に取り組んでおり、数値は改善している。引き続き適正化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283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140759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680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150284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484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170391</xdr:rowOff>
    </xdr:from>
    <xdr:to>
      <xdr:col>81</xdr:col>
      <xdr:colOff>95250</xdr:colOff>
      <xdr:row>89</xdr:row>
      <xdr:rowOff>100541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66268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5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行政改革により、事務事業の整理・統合や民間活力の導入を積極的に推進し、職員数の削減を実施してきた。</a:t>
          </a:r>
          <a:endParaRPr lang="ja-JP" altLang="ja-JP" sz="1400">
            <a:effectLst/>
          </a:endParaRPr>
        </a:p>
        <a:p>
          <a:r>
            <a:rPr kumimoji="1" lang="ja-JP" altLang="ja-JP" sz="1100">
              <a:solidFill>
                <a:schemeClr val="dk1"/>
              </a:solidFill>
              <a:effectLst/>
              <a:latin typeface="+mn-lt"/>
              <a:ea typeface="+mn-ea"/>
              <a:cs typeface="+mn-cs"/>
            </a:rPr>
            <a:t>キャッシュレス化、ＩＣＴ等新たな技術を効果的に活用することで、一層の適正化に努める。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118851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22610"/>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118851</xdr:rowOff>
    </xdr:from>
    <xdr:to>
      <xdr:col>77</xdr:col>
      <xdr:colOff>44450</xdr:colOff>
      <xdr:row>62</xdr:row>
      <xdr:rowOff>134938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74875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130916</xdr:rowOff>
    </xdr:from>
    <xdr:to>
      <xdr:col>72</xdr:col>
      <xdr:colOff>203200</xdr:colOff>
      <xdr:row>62</xdr:row>
      <xdr:rowOff>134938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608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62</xdr:row>
      <xdr:rowOff>130916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87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154428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84138</xdr:rowOff>
    </xdr:from>
    <xdr:to>
      <xdr:col>73</xdr:col>
      <xdr:colOff>44450</xdr:colOff>
      <xdr:row>63</xdr:row>
      <xdr:rowOff>14288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170515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80116</xdr:rowOff>
    </xdr:from>
    <xdr:to>
      <xdr:col>68</xdr:col>
      <xdr:colOff>203200</xdr:colOff>
      <xdr:row>63</xdr:row>
      <xdr:rowOff>10266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166493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阪神・淡路大震災からの復旧・復興事業等に係る市債により、他団体よりも高い水準となっていたところ、借換抑制や繰上償還などの取組により、数値は改善傾向にある。今後は中学校の建替工事等の元金償還及びＪＲ芦屋駅南地区再開発事業に伴う新たな市債発行により、一時的な事象として実質公債費比率が上昇するが、その後は下落する見込みであ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42</xdr:row>
      <xdr:rowOff>1270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1378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895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780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からの復旧・復興事業等に係る市債の残高が大きく、借換抑制や繰上償還など、市債残高を積極的に減少させる取組により、概ね改善の傾向となっている。今後、ＪＲ芦屋駅南地区再開発事業や公共施設等の老朽化への対応等により、一時的に借入額が償還額を上回るなど、指標の悪化も想定されるが、長期的な視点をもって、適切に起債管理を行うことで、将来負担の軽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128451</xdr:rowOff>
    </xdr:from>
    <xdr:to>
      <xdr:col>81</xdr:col>
      <xdr:colOff>44450</xdr:colOff>
      <xdr:row>18</xdr:row>
      <xdr:rowOff>6169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71651"/>
          <a:ext cx="8382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6169</xdr:rowOff>
    </xdr:from>
    <xdr:to>
      <xdr:col>77</xdr:col>
      <xdr:colOff>44450</xdr:colOff>
      <xdr:row>19</xdr:row>
      <xdr:rowOff>13970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92269"/>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13970</xdr:rowOff>
    </xdr:from>
    <xdr:to>
      <xdr:col>72</xdr:col>
      <xdr:colOff>203200</xdr:colOff>
      <xdr:row>20</xdr:row>
      <xdr:rowOff>6834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71520"/>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38100</xdr:rowOff>
    </xdr:from>
    <xdr:to>
      <xdr:col>68</xdr:col>
      <xdr:colOff>152400</xdr:colOff>
      <xdr:row>20</xdr:row>
      <xdr:rowOff>6834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295650"/>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77651</xdr:rowOff>
    </xdr:from>
    <xdr:to>
      <xdr:col>81</xdr:col>
      <xdr:colOff>95250</xdr:colOff>
      <xdr:row>17</xdr:row>
      <xdr:rowOff>7801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49728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9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126819</xdr:rowOff>
    </xdr:from>
    <xdr:to>
      <xdr:col>77</xdr:col>
      <xdr:colOff>95250</xdr:colOff>
      <xdr:row>18</xdr:row>
      <xdr:rowOff>56969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41746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2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134620</xdr:rowOff>
    </xdr:from>
    <xdr:to>
      <xdr:col>73</xdr:col>
      <xdr:colOff>44450</xdr:colOff>
      <xdr:row>19</xdr:row>
      <xdr:rowOff>64770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49547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0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127484</xdr:rowOff>
    </xdr:from>
    <xdr:to>
      <xdr:col>68</xdr:col>
      <xdr:colOff>203200</xdr:colOff>
      <xdr:row>20</xdr:row>
      <xdr:rowOff>57634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42411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158750</xdr:rowOff>
    </xdr:from>
    <xdr:to>
      <xdr:col>64</xdr:col>
      <xdr:colOff>152400</xdr:colOff>
      <xdr:row>19</xdr:row>
      <xdr:rowOff>88900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73677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の平均を上回っているが、行政改革実施計画に基づく簡素で効率的な組織・働き方により、人件費の占める率は減少傾向にある。引き続き、管理職の整理や職員数、給与等の適正化により、総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2903</xdr:rowOff>
    </xdr:from>
    <xdr:to>
      <xdr:col>24</xdr:col>
      <xdr:colOff>25400</xdr:colOff>
      <xdr:row>38</xdr:row>
      <xdr:rowOff>100874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800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100874</xdr:rowOff>
    </xdr:from>
    <xdr:to>
      <xdr:col>19</xdr:col>
      <xdr:colOff>187325</xdr:colOff>
      <xdr:row>38</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159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39</xdr:row>
      <xdr:rowOff>40459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7475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95976</xdr:rowOff>
    </xdr:from>
    <xdr:to>
      <xdr:col>11</xdr:col>
      <xdr:colOff>9525</xdr:colOff>
      <xdr:row>39</xdr:row>
      <xdr:rowOff>40459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9626"/>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50074</xdr:rowOff>
    </xdr:from>
    <xdr:to>
      <xdr:col>20</xdr:col>
      <xdr:colOff>38100</xdr:colOff>
      <xdr:row>38</xdr:row>
      <xdr:rowOff>151674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136451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161109</xdr:rowOff>
    </xdr:from>
    <xdr:to>
      <xdr:col>11</xdr:col>
      <xdr:colOff>60325</xdr:colOff>
      <xdr:row>39</xdr:row>
      <xdr:rowOff>91259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76036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6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45176</xdr:rowOff>
    </xdr:from>
    <xdr:to>
      <xdr:col>6</xdr:col>
      <xdr:colOff>171450</xdr:colOff>
      <xdr:row>37</xdr:row>
      <xdr:rowOff>146776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131553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維持管理経費をはじめ経常的な経費削減に取り組んでいるものの、委託料等については、保有施設が多いことなどから、類似団体よりも高額となっている。なお、令和２年度以降は、地方公務員制度の改正に伴い、時的任用職員の賃金（物件費）が会計年度任用職員の報酬（人件費）となったため、数値は改善している。今後も、経常的な経費の見直しを進めるとともに、公共施設の最適化配置及び効率的な施設の運営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93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47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51562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47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18</xdr:row>
      <xdr:rowOff>62992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62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68851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87139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子育て施策の充実や高齢化の影響により年々増加しているものの、他団体と比較して生活保護費が少ないこと等により、扶助費に係る率は相対的に低い水準となっている。しかしながら、社会保障関係経費は、今後も増加が見込まれる経費であり、市税収入等の動向も注視しつつ、市独自の扶助制度については、他団体の動向を踏まえ、適正な水準を見極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39370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9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119380</xdr:rowOff>
    </xdr:from>
    <xdr:to>
      <xdr:col>19</xdr:col>
      <xdr:colOff>187325</xdr:colOff>
      <xdr:row>55</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7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119380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7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54610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160020</xdr:rowOff>
    </xdr:from>
    <xdr:to>
      <xdr:col>20</xdr:col>
      <xdr:colOff>38100</xdr:colOff>
      <xdr:row>55</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68580</xdr:rowOff>
    </xdr:from>
    <xdr:to>
      <xdr:col>15</xdr:col>
      <xdr:colOff>149225</xdr:colOff>
      <xdr:row>54</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xdr:rowOff>
    </xdr:from>
    <xdr:to>
      <xdr:col>6</xdr:col>
      <xdr:colOff>171450</xdr:colOff>
      <xdr:row>55</xdr:row>
      <xdr:rowOff>105410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115587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その他の経費は、維持補修費及び繰出金となっている。社会保障関係の特別会計への繰出金が増加傾向にあり、数値は上昇傾向にある。</a:t>
          </a:r>
          <a:endParaRPr lang="ja-JP" altLang="ja-JP" sz="1400">
            <a:effectLst/>
          </a:endParaRPr>
        </a:p>
        <a:p>
          <a:r>
            <a:rPr kumimoji="1" lang="ja-JP" altLang="ja-JP" sz="1100">
              <a:solidFill>
                <a:schemeClr val="dk1"/>
              </a:solidFill>
              <a:effectLst/>
              <a:latin typeface="+mn-lt"/>
              <a:ea typeface="+mn-ea"/>
              <a:cs typeface="+mn-cs"/>
            </a:rPr>
            <a:t>維持補修費については、市の保有する施設が類似団体に比べて多いことからやや高くなっているため、適切な維持管理に努める。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補助費については、一部事務組合が少ないことなどにより、他団体よりも低い率となっている。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73660</xdr:rowOff>
    </xdr:from>
    <xdr:to>
      <xdr:col>82</xdr:col>
      <xdr:colOff>107950</xdr:colOff>
      <xdr:row>36</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4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73660</xdr:rowOff>
    </xdr:from>
    <xdr:to>
      <xdr:col>78</xdr:col>
      <xdr:colOff>69850</xdr:colOff>
      <xdr:row>36</xdr:row>
      <xdr:rowOff>73660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4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73660</xdr:rowOff>
    </xdr:from>
    <xdr:to>
      <xdr:col>73</xdr:col>
      <xdr:colOff>180975</xdr:colOff>
      <xdr:row>36</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22860</xdr:rowOff>
    </xdr:from>
    <xdr:to>
      <xdr:col>78</xdr:col>
      <xdr:colOff>120650</xdr:colOff>
      <xdr:row>36</xdr:row>
      <xdr:rowOff>124460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22860</xdr:rowOff>
    </xdr:from>
    <xdr:to>
      <xdr:col>74</xdr:col>
      <xdr:colOff>31750</xdr:colOff>
      <xdr:row>36</xdr:row>
      <xdr:rowOff>124460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86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18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168911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181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119380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705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公債費以外の率について、社会保障関係経費や施設管理などの物件費が増加傾向にあるため、引き続き、経常経費の見直しを行い、適正な執行に努める。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29845</xdr:rowOff>
    </xdr:from>
    <xdr:to>
      <xdr:col>82</xdr:col>
      <xdr:colOff>107950</xdr:colOff>
      <xdr:row>77</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314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109855</xdr:rowOff>
    </xdr:from>
    <xdr:to>
      <xdr:col>78</xdr:col>
      <xdr:colOff>69850</xdr:colOff>
      <xdr:row>77</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0055"/>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109855</xdr:rowOff>
    </xdr:from>
    <xdr:to>
      <xdr:col>73</xdr:col>
      <xdr:colOff>180975</xdr:colOff>
      <xdr:row>77</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4005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8006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150495</xdr:rowOff>
    </xdr:from>
    <xdr:to>
      <xdr:col>82</xdr:col>
      <xdr:colOff>158750</xdr:colOff>
      <xdr:row>77</xdr:row>
      <xdr:rowOff>80645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167022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156211</xdr:rowOff>
    </xdr:from>
    <xdr:to>
      <xdr:col>78</xdr:col>
      <xdr:colOff>120650</xdr:colOff>
      <xdr:row>77</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145432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133604</xdr:rowOff>
    </xdr:from>
    <xdr:to>
      <xdr:col>29</xdr:col>
      <xdr:colOff>127000</xdr:colOff>
      <xdr:row>15</xdr:row>
      <xdr:rowOff>155778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2979"/>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107239</xdr:rowOff>
    </xdr:from>
    <xdr:to>
      <xdr:col>26</xdr:col>
      <xdr:colOff>50800</xdr:colOff>
      <xdr:row>15</xdr:row>
      <xdr:rowOff>155778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6614"/>
          <a:ext cx="6985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107239</xdr:rowOff>
    </xdr:from>
    <xdr:to>
      <xdr:col>22</xdr:col>
      <xdr:colOff>114300</xdr:colOff>
      <xdr:row>15</xdr:row>
      <xdr:rowOff>133642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6614"/>
          <a:ext cx="698500" cy="26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133642</xdr:rowOff>
    </xdr:from>
    <xdr:to>
      <xdr:col>18</xdr:col>
      <xdr:colOff>177800</xdr:colOff>
      <xdr:row>16</xdr:row>
      <xdr:rowOff>10185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53017"/>
          <a:ext cx="698500" cy="4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82804</xdr:rowOff>
    </xdr:from>
    <xdr:to>
      <xdr:col>29</xdr:col>
      <xdr:colOff>177800</xdr:colOff>
      <xdr:row>16</xdr:row>
      <xdr:rowOff>12954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2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99331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104978</xdr:rowOff>
    </xdr:from>
    <xdr:to>
      <xdr:col>26</xdr:col>
      <xdr:colOff>101600</xdr:colOff>
      <xdr:row>16</xdr:row>
      <xdr:rowOff>35128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2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45305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3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56439</xdr:rowOff>
    </xdr:from>
    <xdr:to>
      <xdr:col>22</xdr:col>
      <xdr:colOff>165100</xdr:colOff>
      <xdr:row>15</xdr:row>
      <xdr:rowOff>158039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168216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82842</xdr:rowOff>
    </xdr:from>
    <xdr:to>
      <xdr:col>19</xdr:col>
      <xdr:colOff>38100</xdr:colOff>
      <xdr:row>16</xdr:row>
      <xdr:rowOff>12992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02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23169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130835</xdr:rowOff>
    </xdr:from>
    <xdr:to>
      <xdr:col>15</xdr:col>
      <xdr:colOff>101600</xdr:colOff>
      <xdr:row>16</xdr:row>
      <xdr:rowOff>60985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71162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333850</xdr:rowOff>
    </xdr:from>
    <xdr:to>
      <xdr:col>29</xdr:col>
      <xdr:colOff>127000</xdr:colOff>
      <xdr:row>35</xdr:row>
      <xdr:rowOff>22922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01300"/>
          <a:ext cx="6477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333850</xdr:rowOff>
    </xdr:from>
    <xdr:to>
      <xdr:col>26</xdr:col>
      <xdr:colOff>50800</xdr:colOff>
      <xdr:row>35</xdr:row>
      <xdr:rowOff>227747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01300"/>
          <a:ext cx="698500" cy="23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227747</xdr:rowOff>
    </xdr:from>
    <xdr:to>
      <xdr:col>22</xdr:col>
      <xdr:colOff>114300</xdr:colOff>
      <xdr:row>35</xdr:row>
      <xdr:rowOff>248844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8097"/>
          <a:ext cx="6985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179611</xdr:rowOff>
    </xdr:from>
    <xdr:to>
      <xdr:col>18</xdr:col>
      <xdr:colOff>177800</xdr:colOff>
      <xdr:row>35</xdr:row>
      <xdr:rowOff>248844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89961"/>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315022</xdr:rowOff>
    </xdr:from>
    <xdr:to>
      <xdr:col>29</xdr:col>
      <xdr:colOff>177800</xdr:colOff>
      <xdr:row>35</xdr:row>
      <xdr:rowOff>73722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160099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283050</xdr:rowOff>
    </xdr:from>
    <xdr:to>
      <xdr:col>26</xdr:col>
      <xdr:colOff>101600</xdr:colOff>
      <xdr:row>35</xdr:row>
      <xdr:rowOff>41750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50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51927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176947</xdr:rowOff>
    </xdr:from>
    <xdr:to>
      <xdr:col>22</xdr:col>
      <xdr:colOff>165100</xdr:colOff>
      <xdr:row>35</xdr:row>
      <xdr:rowOff>278547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288724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5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198044</xdr:rowOff>
    </xdr:from>
    <xdr:to>
      <xdr:col>19</xdr:col>
      <xdr:colOff>38100</xdr:colOff>
      <xdr:row>35</xdr:row>
      <xdr:rowOff>299644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309821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7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128811</xdr:rowOff>
    </xdr:from>
    <xdr:to>
      <xdr:col>15</xdr:col>
      <xdr:colOff>101600</xdr:colOff>
      <xdr:row>35</xdr:row>
      <xdr:rowOff>230411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39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240588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0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163856</xdr:rowOff>
    </xdr:from>
    <xdr:to>
      <xdr:col>24</xdr:col>
      <xdr:colOff>63500</xdr:colOff>
      <xdr:row>34</xdr:row>
      <xdr:rowOff>29591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21706"/>
          <a:ext cx="8382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111316</xdr:rowOff>
    </xdr:from>
    <xdr:to>
      <xdr:col>19</xdr:col>
      <xdr:colOff>177800</xdr:colOff>
      <xdr:row>33</xdr:row>
      <xdr:rowOff>163856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69166"/>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111316</xdr:rowOff>
    </xdr:from>
    <xdr:to>
      <xdr:col>15</xdr:col>
      <xdr:colOff>50800</xdr:colOff>
      <xdr:row>33</xdr:row>
      <xdr:rowOff>129775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69166"/>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129775</xdr:rowOff>
    </xdr:from>
    <xdr:to>
      <xdr:col>10</xdr:col>
      <xdr:colOff>114300</xdr:colOff>
      <xdr:row>34</xdr:row>
      <xdr:rowOff>168351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7625"/>
          <a:ext cx="889000" cy="2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150241</xdr:rowOff>
    </xdr:from>
    <xdr:to>
      <xdr:col>24</xdr:col>
      <xdr:colOff>114300</xdr:colOff>
      <xdr:row>34</xdr:row>
      <xdr:rowOff>80391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113056</xdr:rowOff>
    </xdr:from>
    <xdr:to>
      <xdr:col>20</xdr:col>
      <xdr:colOff>38100</xdr:colOff>
      <xdr:row>34</xdr:row>
      <xdr:rowOff>43206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59733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60516</xdr:rowOff>
    </xdr:from>
    <xdr:to>
      <xdr:col>15</xdr:col>
      <xdr:colOff>101600</xdr:colOff>
      <xdr:row>33</xdr:row>
      <xdr:rowOff>162116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7193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78975</xdr:rowOff>
    </xdr:from>
    <xdr:to>
      <xdr:col>10</xdr:col>
      <xdr:colOff>165100</xdr:colOff>
      <xdr:row>34</xdr:row>
      <xdr:rowOff>9125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25652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117551</xdr:rowOff>
    </xdr:from>
    <xdr:to>
      <xdr:col>6</xdr:col>
      <xdr:colOff>38100</xdr:colOff>
      <xdr:row>35</xdr:row>
      <xdr:rowOff>47701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64228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116395</xdr:rowOff>
    </xdr:from>
    <xdr:to>
      <xdr:col>24</xdr:col>
      <xdr:colOff>63500</xdr:colOff>
      <xdr:row>56</xdr:row>
      <xdr:rowOff>7709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46145"/>
          <a:ext cx="8382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116395</xdr:rowOff>
    </xdr:from>
    <xdr:to>
      <xdr:col>19</xdr:col>
      <xdr:colOff>177800</xdr:colOff>
      <xdr:row>55</xdr:row>
      <xdr:rowOff>171031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46145"/>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171031</xdr:rowOff>
    </xdr:from>
    <xdr:to>
      <xdr:col>15</xdr:col>
      <xdr:colOff>50800</xdr:colOff>
      <xdr:row>56</xdr:row>
      <xdr:rowOff>112700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0781"/>
          <a:ext cx="889000" cy="1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30594</xdr:rowOff>
    </xdr:from>
    <xdr:to>
      <xdr:col>10</xdr:col>
      <xdr:colOff>114300</xdr:colOff>
      <xdr:row>56</xdr:row>
      <xdr:rowOff>112700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1794"/>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128359</xdr:rowOff>
    </xdr:from>
    <xdr:to>
      <xdr:col>24</xdr:col>
      <xdr:colOff>114300</xdr:colOff>
      <xdr:row>56</xdr:row>
      <xdr:rowOff>58509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151236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65595</xdr:rowOff>
    </xdr:from>
    <xdr:to>
      <xdr:col>20</xdr:col>
      <xdr:colOff>38100</xdr:colOff>
      <xdr:row>55</xdr:row>
      <xdr:rowOff>167195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12272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120231</xdr:rowOff>
    </xdr:from>
    <xdr:to>
      <xdr:col>15</xdr:col>
      <xdr:colOff>101600</xdr:colOff>
      <xdr:row>56</xdr:row>
      <xdr:rowOff>50381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66908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61900</xdr:rowOff>
    </xdr:from>
    <xdr:to>
      <xdr:col>10</xdr:col>
      <xdr:colOff>165100</xdr:colOff>
      <xdr:row>56</xdr:row>
      <xdr:rowOff>163500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151244</xdr:rowOff>
    </xdr:from>
    <xdr:to>
      <xdr:col>6</xdr:col>
      <xdr:colOff>38100</xdr:colOff>
      <xdr:row>56</xdr:row>
      <xdr:rowOff>81394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97921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59004</xdr:rowOff>
    </xdr:from>
    <xdr:to>
      <xdr:col>24</xdr:col>
      <xdr:colOff>63500</xdr:colOff>
      <xdr:row>78</xdr:row>
      <xdr:rowOff>99885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32104"/>
          <a:ext cx="8382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59004</xdr:rowOff>
    </xdr:from>
    <xdr:to>
      <xdr:col>19</xdr:col>
      <xdr:colOff>177800</xdr:colOff>
      <xdr:row>78</xdr:row>
      <xdr:rowOff>111086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2104"/>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76188</xdr:rowOff>
    </xdr:from>
    <xdr:to>
      <xdr:col>15</xdr:col>
      <xdr:colOff>50800</xdr:colOff>
      <xdr:row>78</xdr:row>
      <xdr:rowOff>111086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9288"/>
          <a:ext cx="889000" cy="3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73216</xdr:rowOff>
    </xdr:from>
    <xdr:to>
      <xdr:col>10</xdr:col>
      <xdr:colOff>114300</xdr:colOff>
      <xdr:row>78</xdr:row>
      <xdr:rowOff>76188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631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49085</xdr:rowOff>
    </xdr:from>
    <xdr:to>
      <xdr:col>24</xdr:col>
      <xdr:colOff>114300</xdr:colOff>
      <xdr:row>78</xdr:row>
      <xdr:rowOff>150685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8204</xdr:rowOff>
    </xdr:from>
    <xdr:to>
      <xdr:col>20</xdr:col>
      <xdr:colOff>38100</xdr:colOff>
      <xdr:row>78</xdr:row>
      <xdr:rowOff>109804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100931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60286</xdr:rowOff>
    </xdr:from>
    <xdr:to>
      <xdr:col>15</xdr:col>
      <xdr:colOff>101600</xdr:colOff>
      <xdr:row>78</xdr:row>
      <xdr:rowOff>161886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153013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25388</xdr:rowOff>
    </xdr:from>
    <xdr:to>
      <xdr:col>10</xdr:col>
      <xdr:colOff>165100</xdr:colOff>
      <xdr:row>78</xdr:row>
      <xdr:rowOff>126988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118115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22416</xdr:rowOff>
    </xdr:from>
    <xdr:to>
      <xdr:col>6</xdr:col>
      <xdr:colOff>38100</xdr:colOff>
      <xdr:row>78</xdr:row>
      <xdr:rowOff>124016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169190</xdr:rowOff>
    </xdr:from>
    <xdr:to>
      <xdr:col>24</xdr:col>
      <xdr:colOff>63500</xdr:colOff>
      <xdr:row>97</xdr:row>
      <xdr:rowOff>71055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28390"/>
          <a:ext cx="8382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33651</xdr:rowOff>
    </xdr:from>
    <xdr:to>
      <xdr:col>19</xdr:col>
      <xdr:colOff>177800</xdr:colOff>
      <xdr:row>97</xdr:row>
      <xdr:rowOff>71055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64301"/>
          <a:ext cx="889000" cy="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33651</xdr:rowOff>
    </xdr:from>
    <xdr:to>
      <xdr:col>15</xdr:col>
      <xdr:colOff>50800</xdr:colOff>
      <xdr:row>98</xdr:row>
      <xdr:rowOff>59048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64301"/>
          <a:ext cx="8890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59048</xdr:rowOff>
    </xdr:from>
    <xdr:to>
      <xdr:col>10</xdr:col>
      <xdr:colOff>114300</xdr:colOff>
      <xdr:row>98</xdr:row>
      <xdr:rowOff>92814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1148"/>
          <a:ext cx="8890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118390</xdr:rowOff>
    </xdr:from>
    <xdr:to>
      <xdr:col>24</xdr:col>
      <xdr:colOff>114300</xdr:colOff>
      <xdr:row>97</xdr:row>
      <xdr:rowOff>48540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96817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5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20255</xdr:rowOff>
    </xdr:from>
    <xdr:to>
      <xdr:col>20</xdr:col>
      <xdr:colOff>38100</xdr:colOff>
      <xdr:row>97</xdr:row>
      <xdr:rowOff>121855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112982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154301</xdr:rowOff>
    </xdr:from>
    <xdr:to>
      <xdr:col>15</xdr:col>
      <xdr:colOff>101600</xdr:colOff>
      <xdr:row>97</xdr:row>
      <xdr:rowOff>84451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75578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8248</xdr:rowOff>
    </xdr:from>
    <xdr:to>
      <xdr:col>10</xdr:col>
      <xdr:colOff>165100</xdr:colOff>
      <xdr:row>98</xdr:row>
      <xdr:rowOff>109848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100975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42014</xdr:rowOff>
    </xdr:from>
    <xdr:to>
      <xdr:col>6</xdr:col>
      <xdr:colOff>38100</xdr:colOff>
      <xdr:row>98</xdr:row>
      <xdr:rowOff>143614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134741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98316</xdr:rowOff>
    </xdr:from>
    <xdr:to>
      <xdr:col>55</xdr:col>
      <xdr:colOff>0</xdr:colOff>
      <xdr:row>37</xdr:row>
      <xdr:rowOff>106111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41966"/>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106111</xdr:rowOff>
    </xdr:from>
    <xdr:to>
      <xdr:col>50</xdr:col>
      <xdr:colOff>114300</xdr:colOff>
      <xdr:row>37</xdr:row>
      <xdr:rowOff>164107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49761"/>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3531</xdr:rowOff>
    </xdr:from>
    <xdr:to>
      <xdr:col>45</xdr:col>
      <xdr:colOff>177800</xdr:colOff>
      <xdr:row>37</xdr:row>
      <xdr:rowOff>164107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61381"/>
          <a:ext cx="889000" cy="84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3531</xdr:rowOff>
    </xdr:from>
    <xdr:to>
      <xdr:col>41</xdr:col>
      <xdr:colOff>50800</xdr:colOff>
      <xdr:row>37</xdr:row>
      <xdr:rowOff>151983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61381"/>
          <a:ext cx="889000" cy="8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47516</xdr:rowOff>
    </xdr:from>
    <xdr:to>
      <xdr:col>55</xdr:col>
      <xdr:colOff>50800</xdr:colOff>
      <xdr:row>37</xdr:row>
      <xdr:rowOff>149116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133893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55311</xdr:rowOff>
    </xdr:from>
    <xdr:to>
      <xdr:col>50</xdr:col>
      <xdr:colOff>165100</xdr:colOff>
      <xdr:row>37</xdr:row>
      <xdr:rowOff>156911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148038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113307</xdr:rowOff>
    </xdr:from>
    <xdr:to>
      <xdr:col>46</xdr:col>
      <xdr:colOff>38100</xdr:colOff>
      <xdr:row>38</xdr:row>
      <xdr:rowOff>43457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34584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124181</xdr:rowOff>
    </xdr:from>
    <xdr:to>
      <xdr:col>41</xdr:col>
      <xdr:colOff>101600</xdr:colOff>
      <xdr:row>33</xdr:row>
      <xdr:rowOff>54331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45458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0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101183</xdr:rowOff>
    </xdr:from>
    <xdr:to>
      <xdr:col>36</xdr:col>
      <xdr:colOff>165100</xdr:colOff>
      <xdr:row>38</xdr:row>
      <xdr:rowOff>31333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4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22461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94717</xdr:rowOff>
    </xdr:from>
    <xdr:to>
      <xdr:col>55</xdr:col>
      <xdr:colOff>0</xdr:colOff>
      <xdr:row>56</xdr:row>
      <xdr:rowOff>25260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24467"/>
          <a:ext cx="838200" cy="10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100559</xdr:rowOff>
    </xdr:from>
    <xdr:to>
      <xdr:col>50</xdr:col>
      <xdr:colOff>114300</xdr:colOff>
      <xdr:row>55</xdr:row>
      <xdr:rowOff>94717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58859"/>
          <a:ext cx="889000" cy="1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137985</xdr:rowOff>
    </xdr:from>
    <xdr:to>
      <xdr:col>45</xdr:col>
      <xdr:colOff>177800</xdr:colOff>
      <xdr:row>54</xdr:row>
      <xdr:rowOff>100559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881935"/>
          <a:ext cx="889000" cy="4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137985</xdr:rowOff>
    </xdr:from>
    <xdr:to>
      <xdr:col>41</xdr:col>
      <xdr:colOff>50800</xdr:colOff>
      <xdr:row>54</xdr:row>
      <xdr:rowOff>131585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881935"/>
          <a:ext cx="889000" cy="5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145910</xdr:rowOff>
    </xdr:from>
    <xdr:to>
      <xdr:col>55</xdr:col>
      <xdr:colOff>50800</xdr:colOff>
      <xdr:row>56</xdr:row>
      <xdr:rowOff>76060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124337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43917</xdr:rowOff>
    </xdr:from>
    <xdr:to>
      <xdr:col>50</xdr:col>
      <xdr:colOff>165100</xdr:colOff>
      <xdr:row>55</xdr:row>
      <xdr:rowOff>145517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7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162044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4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49759</xdr:rowOff>
    </xdr:from>
    <xdr:to>
      <xdr:col>46</xdr:col>
      <xdr:colOff>38100</xdr:colOff>
      <xdr:row>54</xdr:row>
      <xdr:rowOff>151359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167886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87185</xdr:rowOff>
    </xdr:from>
    <xdr:to>
      <xdr:col>41</xdr:col>
      <xdr:colOff>101600</xdr:colOff>
      <xdr:row>52</xdr:row>
      <xdr:rowOff>17335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33862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60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80785</xdr:rowOff>
    </xdr:from>
    <xdr:to>
      <xdr:col>36</xdr:col>
      <xdr:colOff>165100</xdr:colOff>
      <xdr:row>55</xdr:row>
      <xdr:rowOff>10935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27462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105829</xdr:rowOff>
    </xdr:from>
    <xdr:to>
      <xdr:col>55</xdr:col>
      <xdr:colOff>0</xdr:colOff>
      <xdr:row>78</xdr:row>
      <xdr:rowOff>41039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07479"/>
          <a:ext cx="838200" cy="10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163607</xdr:rowOff>
    </xdr:from>
    <xdr:to>
      <xdr:col>50</xdr:col>
      <xdr:colOff>114300</xdr:colOff>
      <xdr:row>78</xdr:row>
      <xdr:rowOff>41039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93807"/>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40792</xdr:rowOff>
    </xdr:from>
    <xdr:to>
      <xdr:col>45</xdr:col>
      <xdr:colOff>177800</xdr:colOff>
      <xdr:row>76</xdr:row>
      <xdr:rowOff>163607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899542"/>
          <a:ext cx="889000" cy="2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40792</xdr:rowOff>
    </xdr:from>
    <xdr:to>
      <xdr:col>41</xdr:col>
      <xdr:colOff>50800</xdr:colOff>
      <xdr:row>78</xdr:row>
      <xdr:rowOff>114306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899542"/>
          <a:ext cx="889000" cy="5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55029</xdr:rowOff>
    </xdr:from>
    <xdr:to>
      <xdr:col>55</xdr:col>
      <xdr:colOff>50800</xdr:colOff>
      <xdr:row>77</xdr:row>
      <xdr:rowOff>156629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77906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161689</xdr:rowOff>
    </xdr:from>
    <xdr:to>
      <xdr:col>50</xdr:col>
      <xdr:colOff>165100</xdr:colOff>
      <xdr:row>78</xdr:row>
      <xdr:rowOff>91839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82966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112807</xdr:rowOff>
    </xdr:from>
    <xdr:to>
      <xdr:col>46</xdr:col>
      <xdr:colOff>38100</xdr:colOff>
      <xdr:row>77</xdr:row>
      <xdr:rowOff>42957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59485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161442</xdr:rowOff>
    </xdr:from>
    <xdr:to>
      <xdr:col>41</xdr:col>
      <xdr:colOff>101600</xdr:colOff>
      <xdr:row>75</xdr:row>
      <xdr:rowOff>91592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108119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63506</xdr:rowOff>
    </xdr:from>
    <xdr:to>
      <xdr:col>36</xdr:col>
      <xdr:colOff>165100</xdr:colOff>
      <xdr:row>78</xdr:row>
      <xdr:rowOff>165106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156233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91269</xdr:rowOff>
    </xdr:from>
    <xdr:to>
      <xdr:col>55</xdr:col>
      <xdr:colOff>0</xdr:colOff>
      <xdr:row>97</xdr:row>
      <xdr:rowOff>93098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0469"/>
          <a:ext cx="8382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91269</xdr:rowOff>
    </xdr:from>
    <xdr:to>
      <xdr:col>50</xdr:col>
      <xdr:colOff>114300</xdr:colOff>
      <xdr:row>97</xdr:row>
      <xdr:rowOff>9675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50469"/>
          <a:ext cx="889000" cy="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155425</xdr:rowOff>
    </xdr:from>
    <xdr:to>
      <xdr:col>45</xdr:col>
      <xdr:colOff>177800</xdr:colOff>
      <xdr:row>97</xdr:row>
      <xdr:rowOff>9675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00275"/>
          <a:ext cx="889000" cy="5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155425</xdr:rowOff>
    </xdr:from>
    <xdr:to>
      <xdr:col>41</xdr:col>
      <xdr:colOff>50800</xdr:colOff>
      <xdr:row>95</xdr:row>
      <xdr:rowOff>64491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00275"/>
          <a:ext cx="889000" cy="25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42298</xdr:rowOff>
    </xdr:from>
    <xdr:to>
      <xdr:col>55</xdr:col>
      <xdr:colOff>50800</xdr:colOff>
      <xdr:row>97</xdr:row>
      <xdr:rowOff>143898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20725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40469</xdr:rowOff>
    </xdr:from>
    <xdr:to>
      <xdr:col>50</xdr:col>
      <xdr:colOff>165100</xdr:colOff>
      <xdr:row>96</xdr:row>
      <xdr:rowOff>142069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158596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7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130325</xdr:rowOff>
    </xdr:from>
    <xdr:to>
      <xdr:col>46</xdr:col>
      <xdr:colOff>38100</xdr:colOff>
      <xdr:row>97</xdr:row>
      <xdr:rowOff>60475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77002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3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104625</xdr:rowOff>
    </xdr:from>
    <xdr:to>
      <xdr:col>41</xdr:col>
      <xdr:colOff>101600</xdr:colOff>
      <xdr:row>94</xdr:row>
      <xdr:rowOff>34775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51302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13691</xdr:rowOff>
    </xdr:from>
    <xdr:to>
      <xdr:col>36</xdr:col>
      <xdr:colOff>165100</xdr:colOff>
      <xdr:row>95</xdr:row>
      <xdr:rowOff>115291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131818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118257</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33357"/>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136774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187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136774</xdr:rowOff>
    </xdr:from>
    <xdr:to>
      <xdr:col>71</xdr:col>
      <xdr:colOff>177800</xdr:colOff>
      <xdr:row>38</xdr:row>
      <xdr:rowOff>138192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1874"/>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67457</xdr:rowOff>
    </xdr:from>
    <xdr:to>
      <xdr:col>85</xdr:col>
      <xdr:colOff>177800</xdr:colOff>
      <xdr:row>38</xdr:row>
      <xdr:rowOff>169057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85974</xdr:rowOff>
    </xdr:from>
    <xdr:to>
      <xdr:col>72</xdr:col>
      <xdr:colOff>38100</xdr:colOff>
      <xdr:row>39</xdr:row>
      <xdr:rowOff>16124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7251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87392</xdr:rowOff>
    </xdr:from>
    <xdr:to>
      <xdr:col>67</xdr:col>
      <xdr:colOff>101600</xdr:colOff>
      <xdr:row>39</xdr:row>
      <xdr:rowOff>17542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8669</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118593</xdr:rowOff>
    </xdr:from>
    <xdr:to>
      <xdr:col>85</xdr:col>
      <xdr:colOff>127000</xdr:colOff>
      <xdr:row>75</xdr:row>
      <xdr:rowOff>128930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77343"/>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128930</xdr:rowOff>
    </xdr:from>
    <xdr:to>
      <xdr:col>81</xdr:col>
      <xdr:colOff>50800</xdr:colOff>
      <xdr:row>76</xdr:row>
      <xdr:rowOff>32728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87680"/>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159359</xdr:rowOff>
    </xdr:from>
    <xdr:to>
      <xdr:col>76</xdr:col>
      <xdr:colOff>114300</xdr:colOff>
      <xdr:row>76</xdr:row>
      <xdr:rowOff>32728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01810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70574</xdr:rowOff>
    </xdr:from>
    <xdr:to>
      <xdr:col>71</xdr:col>
      <xdr:colOff>177800</xdr:colOff>
      <xdr:row>75</xdr:row>
      <xdr:rowOff>159359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29324"/>
          <a:ext cx="889000" cy="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67793</xdr:rowOff>
    </xdr:from>
    <xdr:to>
      <xdr:col>85</xdr:col>
      <xdr:colOff>177800</xdr:colOff>
      <xdr:row>75</xdr:row>
      <xdr:rowOff>169393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90670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78130</xdr:rowOff>
    </xdr:from>
    <xdr:to>
      <xdr:col>81</xdr:col>
      <xdr:colOff>101600</xdr:colOff>
      <xdr:row>76</xdr:row>
      <xdr:rowOff>8280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24807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1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153378</xdr:rowOff>
    </xdr:from>
    <xdr:to>
      <xdr:col>76</xdr:col>
      <xdr:colOff>165100</xdr:colOff>
      <xdr:row>76</xdr:row>
      <xdr:rowOff>83528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100055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108559</xdr:rowOff>
    </xdr:from>
    <xdr:to>
      <xdr:col>72</xdr:col>
      <xdr:colOff>38100</xdr:colOff>
      <xdr:row>76</xdr:row>
      <xdr:rowOff>38709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55236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19774</xdr:rowOff>
    </xdr:from>
    <xdr:to>
      <xdr:col>67</xdr:col>
      <xdr:colOff>101600</xdr:colOff>
      <xdr:row>75</xdr:row>
      <xdr:rowOff>121374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137901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131352</xdr:rowOff>
    </xdr:from>
    <xdr:to>
      <xdr:col>85</xdr:col>
      <xdr:colOff>127000</xdr:colOff>
      <xdr:row>97</xdr:row>
      <xdr:rowOff>156671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90552"/>
          <a:ext cx="838200" cy="19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131352</xdr:rowOff>
    </xdr:from>
    <xdr:to>
      <xdr:col>81</xdr:col>
      <xdr:colOff>50800</xdr:colOff>
      <xdr:row>97</xdr:row>
      <xdr:rowOff>146211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90552"/>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146211</xdr:rowOff>
    </xdr:from>
    <xdr:to>
      <xdr:col>76</xdr:col>
      <xdr:colOff>114300</xdr:colOff>
      <xdr:row>98</xdr:row>
      <xdr:rowOff>55521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76861"/>
          <a:ext cx="889000" cy="8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55521</xdr:rowOff>
    </xdr:from>
    <xdr:to>
      <xdr:col>71</xdr:col>
      <xdr:colOff>177800</xdr:colOff>
      <xdr:row>98</xdr:row>
      <xdr:rowOff>68861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57621"/>
          <a:ext cx="8890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105871</xdr:rowOff>
    </xdr:from>
    <xdr:to>
      <xdr:col>85</xdr:col>
      <xdr:colOff>177800</xdr:colOff>
      <xdr:row>98</xdr:row>
      <xdr:rowOff>36021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84298</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80552</xdr:rowOff>
    </xdr:from>
    <xdr:to>
      <xdr:col>81</xdr:col>
      <xdr:colOff>101600</xdr:colOff>
      <xdr:row>97</xdr:row>
      <xdr:rowOff>10702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27229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95411</xdr:rowOff>
    </xdr:from>
    <xdr:to>
      <xdr:col>76</xdr:col>
      <xdr:colOff>165100</xdr:colOff>
      <xdr:row>98</xdr:row>
      <xdr:rowOff>25561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4721</xdr:rowOff>
    </xdr:from>
    <xdr:to>
      <xdr:col>72</xdr:col>
      <xdr:colOff>38100</xdr:colOff>
      <xdr:row>98</xdr:row>
      <xdr:rowOff>106321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97448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9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18061</xdr:rowOff>
    </xdr:from>
    <xdr:to>
      <xdr:col>67</xdr:col>
      <xdr:colOff>101600</xdr:colOff>
      <xdr:row>98</xdr:row>
      <xdr:rowOff>119661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110788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1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86106</xdr:rowOff>
    </xdr:from>
    <xdr:to>
      <xdr:col>116</xdr:col>
      <xdr:colOff>63500</xdr:colOff>
      <xdr:row>37</xdr:row>
      <xdr:rowOff>94615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29756"/>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94615</xdr:rowOff>
    </xdr:from>
    <xdr:to>
      <xdr:col>111</xdr:col>
      <xdr:colOff>177800</xdr:colOff>
      <xdr:row>37</xdr:row>
      <xdr:rowOff>104267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3826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104267</xdr:rowOff>
    </xdr:from>
    <xdr:to>
      <xdr:col>107</xdr:col>
      <xdr:colOff>50800</xdr:colOff>
      <xdr:row>37</xdr:row>
      <xdr:rowOff>122936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4791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122936</xdr:rowOff>
    </xdr:from>
    <xdr:to>
      <xdr:col>102</xdr:col>
      <xdr:colOff>114300</xdr:colOff>
      <xdr:row>38</xdr:row>
      <xdr:rowOff>8763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66586"/>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35306</xdr:rowOff>
    </xdr:from>
    <xdr:to>
      <xdr:col>116</xdr:col>
      <xdr:colOff>114300</xdr:colOff>
      <xdr:row>37</xdr:row>
      <xdr:rowOff>136906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58183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43815</xdr:rowOff>
    </xdr:from>
    <xdr:to>
      <xdr:col>112</xdr:col>
      <xdr:colOff>38100</xdr:colOff>
      <xdr:row>37</xdr:row>
      <xdr:rowOff>145415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161942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53467</xdr:rowOff>
    </xdr:from>
    <xdr:to>
      <xdr:col>107</xdr:col>
      <xdr:colOff>101600</xdr:colOff>
      <xdr:row>37</xdr:row>
      <xdr:rowOff>155067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7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72136</xdr:rowOff>
    </xdr:from>
    <xdr:to>
      <xdr:col>102</xdr:col>
      <xdr:colOff>165100</xdr:colOff>
      <xdr:row>38</xdr:row>
      <xdr:rowOff>2286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18813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129413</xdr:rowOff>
    </xdr:from>
    <xdr:to>
      <xdr:col>98</xdr:col>
      <xdr:colOff>38100</xdr:colOff>
      <xdr:row>38</xdr:row>
      <xdr:rowOff>59563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76090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94399</xdr:rowOff>
    </xdr:from>
    <xdr:to>
      <xdr:col>116</xdr:col>
      <xdr:colOff>63500</xdr:colOff>
      <xdr:row>59</xdr:row>
      <xdr:rowOff>42850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38499"/>
          <a:ext cx="8382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40869</xdr:rowOff>
    </xdr:from>
    <xdr:to>
      <xdr:col>111</xdr:col>
      <xdr:colOff>177800</xdr:colOff>
      <xdr:row>59</xdr:row>
      <xdr:rowOff>42850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641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15151</xdr:rowOff>
    </xdr:from>
    <xdr:to>
      <xdr:col>107</xdr:col>
      <xdr:colOff>50800</xdr:colOff>
      <xdr:row>59</xdr:row>
      <xdr:rowOff>40869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070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15151</xdr:rowOff>
    </xdr:from>
    <xdr:to>
      <xdr:col>102</xdr:col>
      <xdr:colOff>114300</xdr:colOff>
      <xdr:row>59</xdr:row>
      <xdr:rowOff>37249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3070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43599</xdr:rowOff>
    </xdr:from>
    <xdr:to>
      <xdr:col>116</xdr:col>
      <xdr:colOff>114300</xdr:colOff>
      <xdr:row>58</xdr:row>
      <xdr:rowOff>145199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2976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161519</xdr:rowOff>
    </xdr:from>
    <xdr:to>
      <xdr:col>107</xdr:col>
      <xdr:colOff>101600</xdr:colOff>
      <xdr:row>59</xdr:row>
      <xdr:rowOff>91669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82796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98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135801</xdr:rowOff>
    </xdr:from>
    <xdr:to>
      <xdr:col>102</xdr:col>
      <xdr:colOff>165100</xdr:colOff>
      <xdr:row>59</xdr:row>
      <xdr:rowOff>65951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57078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2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157899</xdr:rowOff>
    </xdr:from>
    <xdr:to>
      <xdr:col>98</xdr:col>
      <xdr:colOff>38100</xdr:colOff>
      <xdr:row>59</xdr:row>
      <xdr:rowOff>88049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79176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97540</xdr:rowOff>
    </xdr:from>
    <xdr:to>
      <xdr:col>116</xdr:col>
      <xdr:colOff>63500</xdr:colOff>
      <xdr:row>75</xdr:row>
      <xdr:rowOff>141202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84840"/>
          <a:ext cx="838200" cy="2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168994</xdr:rowOff>
    </xdr:from>
    <xdr:to>
      <xdr:col>111</xdr:col>
      <xdr:colOff>177800</xdr:colOff>
      <xdr:row>75</xdr:row>
      <xdr:rowOff>141202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56294"/>
          <a:ext cx="889000" cy="14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168994</xdr:rowOff>
    </xdr:from>
    <xdr:to>
      <xdr:col>107</xdr:col>
      <xdr:colOff>50800</xdr:colOff>
      <xdr:row>76</xdr:row>
      <xdr:rowOff>9006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56294"/>
          <a:ext cx="889000" cy="18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9006</xdr:rowOff>
    </xdr:from>
    <xdr:to>
      <xdr:col>102</xdr:col>
      <xdr:colOff>114300</xdr:colOff>
      <xdr:row>76</xdr:row>
      <xdr:rowOff>57045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39206"/>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46740</xdr:rowOff>
    </xdr:from>
    <xdr:to>
      <xdr:col>116</xdr:col>
      <xdr:colOff>114300</xdr:colOff>
      <xdr:row>74</xdr:row>
      <xdr:rowOff>148340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69617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8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90402</xdr:rowOff>
    </xdr:from>
    <xdr:to>
      <xdr:col>112</xdr:col>
      <xdr:colOff>38100</xdr:colOff>
      <xdr:row>76</xdr:row>
      <xdr:rowOff>20552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37079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118194</xdr:rowOff>
    </xdr:from>
    <xdr:to>
      <xdr:col>107</xdr:col>
      <xdr:colOff>101600</xdr:colOff>
      <xdr:row>75</xdr:row>
      <xdr:rowOff>48344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64871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8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129656</xdr:rowOff>
    </xdr:from>
    <xdr:to>
      <xdr:col>102</xdr:col>
      <xdr:colOff>165100</xdr:colOff>
      <xdr:row>76</xdr:row>
      <xdr:rowOff>59807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88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76333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6245</xdr:rowOff>
    </xdr:from>
    <xdr:to>
      <xdr:col>98</xdr:col>
      <xdr:colOff>38100</xdr:colOff>
      <xdr:row>76</xdr:row>
      <xdr:rowOff>107845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124372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人件費及び物件費は、令和２年度において、地方公務員制度の改正により臨時的任用職員の賃金（物件費）が会計年度任用職員の報酬（人件費）に改められたことに伴い、人件費が増加し物件費が減少した。令和３年度においては、新型コロナウイルスワクチン接種事業により物件費が増加している。また、令和４年度においては、行政ネットワーク関係経費等の増加により物件費が増加している。</a:t>
          </a:r>
        </a:p>
        <a:p>
          <a:r>
            <a:rPr kumimoji="1" lang="ja-JP" altLang="en-US" sz="1300">
              <a:latin typeface="ＭＳ Ｐゴシック" panose="020B0600070205080204" pitchFamily="50" charset="-128"/>
              <a:ea typeface="ＭＳ Ｐゴシック" panose="020B0600070205080204" pitchFamily="50" charset="-128"/>
            </a:rPr>
            <a:t>補助費等は、令和２年度においては、特別定額給付金事業の実施により類似団体と同様に大幅な増加となったが、令和３年度は以前の水準まで減少している。</a:t>
          </a:r>
        </a:p>
        <a:p>
          <a:r>
            <a:rPr kumimoji="1" lang="ja-JP" altLang="en-US" sz="1300">
              <a:latin typeface="ＭＳ Ｐゴシック" panose="020B0600070205080204" pitchFamily="50" charset="-128"/>
              <a:ea typeface="ＭＳ Ｐゴシック" panose="020B0600070205080204" pitchFamily="50" charset="-128"/>
            </a:rPr>
            <a:t>普通建設事業費は、精道・山手中学校の建替工事等により増加し、類似団体より高い水準となったが、令和３年度は以前の水準まで減少している。</a:t>
          </a:r>
        </a:p>
        <a:p>
          <a:r>
            <a:rPr kumimoji="1" lang="ja-JP" altLang="en-US" sz="1300">
              <a:latin typeface="ＭＳ Ｐゴシック" panose="020B0600070205080204" pitchFamily="50" charset="-128"/>
              <a:ea typeface="ＭＳ Ｐゴシック" panose="020B0600070205080204" pitchFamily="50" charset="-128"/>
            </a:rPr>
            <a:t>公債費は、市債償還元金の減少に伴い減少傾向となっている。また、令和４年度は、積立金は、決算剰余金の全額を基金に積み立てており、数値が増加している。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扶助費については、子育て施策の充実や高齢化の影響により年々増加している。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94,780
92,867
18.47
45,736,701
43,629,855
1,728,293
24,906,517
47,513,161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95809</xdr:rowOff>
    </xdr:from>
    <xdr:to>
      <xdr:col>24</xdr:col>
      <xdr:colOff>63500</xdr:colOff>
      <xdr:row>33</xdr:row>
      <xdr:rowOff>143358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53659"/>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71577</xdr:rowOff>
    </xdr:from>
    <xdr:to>
      <xdr:col>19</xdr:col>
      <xdr:colOff>177800</xdr:colOff>
      <xdr:row>33</xdr:row>
      <xdr:rowOff>143358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29427"/>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54204</xdr:rowOff>
    </xdr:from>
    <xdr:to>
      <xdr:col>15</xdr:col>
      <xdr:colOff>50800</xdr:colOff>
      <xdr:row>33</xdr:row>
      <xdr:rowOff>71577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1205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52832</xdr:rowOff>
    </xdr:from>
    <xdr:to>
      <xdr:col>10</xdr:col>
      <xdr:colOff>114300</xdr:colOff>
      <xdr:row>33</xdr:row>
      <xdr:rowOff>54204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1068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45009</xdr:rowOff>
    </xdr:from>
    <xdr:to>
      <xdr:col>24</xdr:col>
      <xdr:colOff>114300</xdr:colOff>
      <xdr:row>33</xdr:row>
      <xdr:rowOff>146609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67886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92558</xdr:rowOff>
    </xdr:from>
    <xdr:to>
      <xdr:col>20</xdr:col>
      <xdr:colOff>38100</xdr:colOff>
      <xdr:row>34</xdr:row>
      <xdr:rowOff>22708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39235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20777</xdr:rowOff>
    </xdr:from>
    <xdr:to>
      <xdr:col>15</xdr:col>
      <xdr:colOff>101600</xdr:colOff>
      <xdr:row>33</xdr:row>
      <xdr:rowOff>122377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138904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3404</xdr:rowOff>
    </xdr:from>
    <xdr:to>
      <xdr:col>10</xdr:col>
      <xdr:colOff>165100</xdr:colOff>
      <xdr:row>33</xdr:row>
      <xdr:rowOff>105004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121531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2032</xdr:rowOff>
    </xdr:from>
    <xdr:to>
      <xdr:col>6</xdr:col>
      <xdr:colOff>38100</xdr:colOff>
      <xdr:row>33</xdr:row>
      <xdr:rowOff>103632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120159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125618</xdr:rowOff>
    </xdr:from>
    <xdr:to>
      <xdr:col>24</xdr:col>
      <xdr:colOff>63500</xdr:colOff>
      <xdr:row>56</xdr:row>
      <xdr:rowOff>151694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55368"/>
          <a:ext cx="838200" cy="19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125618</xdr:rowOff>
    </xdr:from>
    <xdr:to>
      <xdr:col>19</xdr:col>
      <xdr:colOff>177800</xdr:colOff>
      <xdr:row>56</xdr:row>
      <xdr:rowOff>125085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55368"/>
          <a:ext cx="889000" cy="1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155466</xdr:rowOff>
    </xdr:from>
    <xdr:to>
      <xdr:col>15</xdr:col>
      <xdr:colOff>50800</xdr:colOff>
      <xdr:row>56</xdr:row>
      <xdr:rowOff>125085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70866"/>
          <a:ext cx="889000" cy="65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155466</xdr:rowOff>
    </xdr:from>
    <xdr:to>
      <xdr:col>10</xdr:col>
      <xdr:colOff>114300</xdr:colOff>
      <xdr:row>57</xdr:row>
      <xdr:rowOff>47178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70866"/>
          <a:ext cx="889000" cy="7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100894</xdr:rowOff>
    </xdr:from>
    <xdr:to>
      <xdr:col>24</xdr:col>
      <xdr:colOff>114300</xdr:colOff>
      <xdr:row>57</xdr:row>
      <xdr:rowOff>31044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79321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74818</xdr:rowOff>
    </xdr:from>
    <xdr:to>
      <xdr:col>20</xdr:col>
      <xdr:colOff>38100</xdr:colOff>
      <xdr:row>56</xdr:row>
      <xdr:rowOff>4968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21495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7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74285</xdr:rowOff>
    </xdr:from>
    <xdr:to>
      <xdr:col>15</xdr:col>
      <xdr:colOff>101600</xdr:colOff>
      <xdr:row>57</xdr:row>
      <xdr:rowOff>4435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167012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104666</xdr:rowOff>
    </xdr:from>
    <xdr:to>
      <xdr:col>10</xdr:col>
      <xdr:colOff>165100</xdr:colOff>
      <xdr:row>53</xdr:row>
      <xdr:rowOff>34816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25943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167828</xdr:rowOff>
    </xdr:from>
    <xdr:to>
      <xdr:col>6</xdr:col>
      <xdr:colOff>38100</xdr:colOff>
      <xdr:row>57</xdr:row>
      <xdr:rowOff>97978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89105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74110</xdr:rowOff>
    </xdr:from>
    <xdr:to>
      <xdr:col>24</xdr:col>
      <xdr:colOff>63500</xdr:colOff>
      <xdr:row>76</xdr:row>
      <xdr:rowOff>140252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4310"/>
          <a:ext cx="8382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125431</xdr:rowOff>
    </xdr:from>
    <xdr:to>
      <xdr:col>19</xdr:col>
      <xdr:colOff>177800</xdr:colOff>
      <xdr:row>76</xdr:row>
      <xdr:rowOff>140252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5563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125431</xdr:rowOff>
    </xdr:from>
    <xdr:to>
      <xdr:col>15</xdr:col>
      <xdr:colOff>50800</xdr:colOff>
      <xdr:row>77</xdr:row>
      <xdr:rowOff>55175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5631"/>
          <a:ext cx="8890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55175</xdr:rowOff>
    </xdr:from>
    <xdr:to>
      <xdr:col>10</xdr:col>
      <xdr:colOff>114300</xdr:colOff>
      <xdr:row>78</xdr:row>
      <xdr:rowOff>75006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6825"/>
          <a:ext cx="889000" cy="1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23310</xdr:rowOff>
    </xdr:from>
    <xdr:to>
      <xdr:col>24</xdr:col>
      <xdr:colOff>114300</xdr:colOff>
      <xdr:row>76</xdr:row>
      <xdr:rowOff>124910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1737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89452</xdr:rowOff>
    </xdr:from>
    <xdr:to>
      <xdr:col>20</xdr:col>
      <xdr:colOff>38100</xdr:colOff>
      <xdr:row>77</xdr:row>
      <xdr:rowOff>19602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74631</xdr:rowOff>
    </xdr:from>
    <xdr:to>
      <xdr:col>15</xdr:col>
      <xdr:colOff>101600</xdr:colOff>
      <xdr:row>77</xdr:row>
      <xdr:rowOff>4781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167358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9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4375</xdr:rowOff>
    </xdr:from>
    <xdr:to>
      <xdr:col>10</xdr:col>
      <xdr:colOff>165100</xdr:colOff>
      <xdr:row>77</xdr:row>
      <xdr:rowOff>105975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122502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24206</xdr:rowOff>
    </xdr:from>
    <xdr:to>
      <xdr:col>6</xdr:col>
      <xdr:colOff>38100</xdr:colOff>
      <xdr:row>78</xdr:row>
      <xdr:rowOff>125806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116933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59277</xdr:rowOff>
    </xdr:from>
    <xdr:to>
      <xdr:col>24</xdr:col>
      <xdr:colOff>63500</xdr:colOff>
      <xdr:row>98</xdr:row>
      <xdr:rowOff>80842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61377"/>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25095</xdr:rowOff>
    </xdr:from>
    <xdr:to>
      <xdr:col>19</xdr:col>
      <xdr:colOff>177800</xdr:colOff>
      <xdr:row>98</xdr:row>
      <xdr:rowOff>80842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27195"/>
          <a:ext cx="889000" cy="5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25095</xdr:rowOff>
    </xdr:from>
    <xdr:to>
      <xdr:col>15</xdr:col>
      <xdr:colOff>50800</xdr:colOff>
      <xdr:row>98</xdr:row>
      <xdr:rowOff>110319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27195"/>
          <a:ext cx="889000" cy="8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110319</xdr:rowOff>
    </xdr:from>
    <xdr:to>
      <xdr:col>10</xdr:col>
      <xdr:colOff>114300</xdr:colOff>
      <xdr:row>98</xdr:row>
      <xdr:rowOff>158511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12419"/>
          <a:ext cx="889000" cy="4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8477</xdr:rowOff>
    </xdr:from>
    <xdr:to>
      <xdr:col>24</xdr:col>
      <xdr:colOff>114300</xdr:colOff>
      <xdr:row>98</xdr:row>
      <xdr:rowOff>110077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31354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30042</xdr:rowOff>
    </xdr:from>
    <xdr:to>
      <xdr:col>20</xdr:col>
      <xdr:colOff>38100</xdr:colOff>
      <xdr:row>98</xdr:row>
      <xdr:rowOff>131642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148169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145745</xdr:rowOff>
    </xdr:from>
    <xdr:to>
      <xdr:col>15</xdr:col>
      <xdr:colOff>101600</xdr:colOff>
      <xdr:row>98</xdr:row>
      <xdr:rowOff>75895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92422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59519</xdr:rowOff>
    </xdr:from>
    <xdr:to>
      <xdr:col>10</xdr:col>
      <xdr:colOff>165100</xdr:colOff>
      <xdr:row>98</xdr:row>
      <xdr:rowOff>161119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3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107711</xdr:rowOff>
    </xdr:from>
    <xdr:to>
      <xdr:col>6</xdr:col>
      <xdr:colOff>38100</xdr:colOff>
      <xdr:row>99</xdr:row>
      <xdr:rowOff>37861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54388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19848</xdr:rowOff>
    </xdr:from>
    <xdr:to>
      <xdr:col>55</xdr:col>
      <xdr:colOff>0</xdr:colOff>
      <xdr:row>39</xdr:row>
      <xdr:rowOff>26380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0639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25726</xdr:rowOff>
    </xdr:from>
    <xdr:to>
      <xdr:col>50</xdr:col>
      <xdr:colOff>114300</xdr:colOff>
      <xdr:row>39</xdr:row>
      <xdr:rowOff>26380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1227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25400</xdr:rowOff>
    </xdr:from>
    <xdr:to>
      <xdr:col>45</xdr:col>
      <xdr:colOff>177800</xdr:colOff>
      <xdr:row>39</xdr:row>
      <xdr:rowOff>25726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1195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14949</xdr:rowOff>
    </xdr:from>
    <xdr:to>
      <xdr:col>41</xdr:col>
      <xdr:colOff>50800</xdr:colOff>
      <xdr:row>39</xdr:row>
      <xdr:rowOff>25400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01499"/>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140498</xdr:rowOff>
    </xdr:from>
    <xdr:to>
      <xdr:col>55</xdr:col>
      <xdr:colOff>50800</xdr:colOff>
      <xdr:row>39</xdr:row>
      <xdr:rowOff>70648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55425</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0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147030</xdr:rowOff>
    </xdr:from>
    <xdr:to>
      <xdr:col>50</xdr:col>
      <xdr:colOff>165100</xdr:colOff>
      <xdr:row>39</xdr:row>
      <xdr:rowOff>77180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68307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146376</xdr:rowOff>
    </xdr:from>
    <xdr:to>
      <xdr:col>46</xdr:col>
      <xdr:colOff>38100</xdr:colOff>
      <xdr:row>39</xdr:row>
      <xdr:rowOff>76526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67653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146050</xdr:rowOff>
    </xdr:from>
    <xdr:to>
      <xdr:col>41</xdr:col>
      <xdr:colOff>101600</xdr:colOff>
      <xdr:row>39</xdr:row>
      <xdr:rowOff>76200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67327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135599</xdr:rowOff>
    </xdr:from>
    <xdr:to>
      <xdr:col>36</xdr:col>
      <xdr:colOff>165100</xdr:colOff>
      <xdr:row>39</xdr:row>
      <xdr:rowOff>65749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56876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31267</xdr:rowOff>
    </xdr:from>
    <xdr:to>
      <xdr:col>55</xdr:col>
      <xdr:colOff>0</xdr:colOff>
      <xdr:row>59</xdr:row>
      <xdr:rowOff>32106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6817"/>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31229</xdr:rowOff>
    </xdr:from>
    <xdr:to>
      <xdr:col>50</xdr:col>
      <xdr:colOff>114300</xdr:colOff>
      <xdr:row>59</xdr:row>
      <xdr:rowOff>32106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6779"/>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31229</xdr:rowOff>
    </xdr:from>
    <xdr:to>
      <xdr:col>45</xdr:col>
      <xdr:colOff>177800</xdr:colOff>
      <xdr:row>59</xdr:row>
      <xdr:rowOff>31953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4677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30696</xdr:rowOff>
    </xdr:from>
    <xdr:to>
      <xdr:col>41</xdr:col>
      <xdr:colOff>50800</xdr:colOff>
      <xdr:row>59</xdr:row>
      <xdr:rowOff>31953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624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151917</xdr:rowOff>
    </xdr:from>
    <xdr:to>
      <xdr:col>55</xdr:col>
      <xdr:colOff>50800</xdr:colOff>
      <xdr:row>59</xdr:row>
      <xdr:rowOff>82067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66844</xdr:rowOff>
    </xdr:from>
    <xdr:ext cx="378565"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152756</xdr:rowOff>
    </xdr:from>
    <xdr:to>
      <xdr:col>50</xdr:col>
      <xdr:colOff>165100</xdr:colOff>
      <xdr:row>59</xdr:row>
      <xdr:rowOff>82906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74033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8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151879</xdr:rowOff>
    </xdr:from>
    <xdr:to>
      <xdr:col>46</xdr:col>
      <xdr:colOff>38100</xdr:colOff>
      <xdr:row>59</xdr:row>
      <xdr:rowOff>82029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73156</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152603</xdr:rowOff>
    </xdr:from>
    <xdr:to>
      <xdr:col>41</xdr:col>
      <xdr:colOff>101600</xdr:colOff>
      <xdr:row>59</xdr:row>
      <xdr:rowOff>82753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73880</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151346</xdr:rowOff>
    </xdr:from>
    <xdr:to>
      <xdr:col>36</xdr:col>
      <xdr:colOff>165100</xdr:colOff>
      <xdr:row>59</xdr:row>
      <xdr:rowOff>81496</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72623</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8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6818</xdr:rowOff>
    </xdr:from>
    <xdr:to>
      <xdr:col>55</xdr:col>
      <xdr:colOff>0</xdr:colOff>
      <xdr:row>79</xdr:row>
      <xdr:rowOff>30559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551368"/>
          <a:ext cx="8382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20861</xdr:rowOff>
    </xdr:from>
    <xdr:to>
      <xdr:col>50</xdr:col>
      <xdr:colOff>114300</xdr:colOff>
      <xdr:row>79</xdr:row>
      <xdr:rowOff>30559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565411"/>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120661</xdr:rowOff>
    </xdr:from>
    <xdr:to>
      <xdr:col>45</xdr:col>
      <xdr:colOff>177800</xdr:colOff>
      <xdr:row>79</xdr:row>
      <xdr:rowOff>20861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93761"/>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120661</xdr:rowOff>
    </xdr:from>
    <xdr:to>
      <xdr:col>41</xdr:col>
      <xdr:colOff>50800</xdr:colOff>
      <xdr:row>78</xdr:row>
      <xdr:rowOff>170757</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93761"/>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127468</xdr:rowOff>
    </xdr:from>
    <xdr:to>
      <xdr:col>55</xdr:col>
      <xdr:colOff>50800</xdr:colOff>
      <xdr:row>79</xdr:row>
      <xdr:rowOff>57618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42395</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1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151209</xdr:rowOff>
    </xdr:from>
    <xdr:to>
      <xdr:col>50</xdr:col>
      <xdr:colOff>165100</xdr:colOff>
      <xdr:row>79</xdr:row>
      <xdr:rowOff>81359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72486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61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141511</xdr:rowOff>
    </xdr:from>
    <xdr:to>
      <xdr:col>46</xdr:col>
      <xdr:colOff>38100</xdr:colOff>
      <xdr:row>79</xdr:row>
      <xdr:rowOff>71661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62788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6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69861</xdr:rowOff>
    </xdr:from>
    <xdr:to>
      <xdr:col>41</xdr:col>
      <xdr:colOff>101600</xdr:colOff>
      <xdr:row>79</xdr:row>
      <xdr:rowOff>11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162588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3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119957</xdr:rowOff>
    </xdr:from>
    <xdr:to>
      <xdr:col>36</xdr:col>
      <xdr:colOff>165100</xdr:colOff>
      <xdr:row>79</xdr:row>
      <xdr:rowOff>50107</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41234</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8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147382</xdr:rowOff>
    </xdr:from>
    <xdr:to>
      <xdr:col>55</xdr:col>
      <xdr:colOff>0</xdr:colOff>
      <xdr:row>94</xdr:row>
      <xdr:rowOff>116177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092232"/>
          <a:ext cx="838200" cy="14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52512</xdr:rowOff>
    </xdr:from>
    <xdr:to>
      <xdr:col>50</xdr:col>
      <xdr:colOff>114300</xdr:colOff>
      <xdr:row>94</xdr:row>
      <xdr:rowOff>116177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997362"/>
          <a:ext cx="889000" cy="2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52512</xdr:rowOff>
    </xdr:from>
    <xdr:to>
      <xdr:col>45</xdr:col>
      <xdr:colOff>177800</xdr:colOff>
      <xdr:row>93</xdr:row>
      <xdr:rowOff>129025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997362"/>
          <a:ext cx="889000" cy="7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105432</xdr:rowOff>
    </xdr:from>
    <xdr:to>
      <xdr:col>41</xdr:col>
      <xdr:colOff>50800</xdr:colOff>
      <xdr:row>93</xdr:row>
      <xdr:rowOff>129025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050282"/>
          <a:ext cx="889000" cy="2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96582</xdr:rowOff>
    </xdr:from>
    <xdr:to>
      <xdr:col>55</xdr:col>
      <xdr:colOff>50800</xdr:colOff>
      <xdr:row>94</xdr:row>
      <xdr:rowOff>26732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0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119459</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89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65377</xdr:rowOff>
    </xdr:from>
    <xdr:to>
      <xdr:col>50</xdr:col>
      <xdr:colOff>165100</xdr:colOff>
      <xdr:row>94</xdr:row>
      <xdr:rowOff>166977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1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9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1712</xdr:rowOff>
    </xdr:from>
    <xdr:to>
      <xdr:col>46</xdr:col>
      <xdr:colOff>38100</xdr:colOff>
      <xdr:row>93</xdr:row>
      <xdr:rowOff>103312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119839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72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78225</xdr:rowOff>
    </xdr:from>
    <xdr:to>
      <xdr:col>41</xdr:col>
      <xdr:colOff>101600</xdr:colOff>
      <xdr:row>94</xdr:row>
      <xdr:rowOff>8375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24902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7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54632</xdr:rowOff>
    </xdr:from>
    <xdr:to>
      <xdr:col>36</xdr:col>
      <xdr:colOff>165100</xdr:colOff>
      <xdr:row>93</xdr:row>
      <xdr:rowOff>156232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99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1309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26886</xdr:rowOff>
    </xdr:from>
    <xdr:to>
      <xdr:col>85</xdr:col>
      <xdr:colOff>127000</xdr:colOff>
      <xdr:row>38</xdr:row>
      <xdr:rowOff>35154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70536"/>
          <a:ext cx="838200" cy="1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5397</xdr:rowOff>
    </xdr:from>
    <xdr:to>
      <xdr:col>81</xdr:col>
      <xdr:colOff>50800</xdr:colOff>
      <xdr:row>38</xdr:row>
      <xdr:rowOff>35154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20497"/>
          <a:ext cx="8890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5397</xdr:rowOff>
    </xdr:from>
    <xdr:to>
      <xdr:col>76</xdr:col>
      <xdr:colOff>114300</xdr:colOff>
      <xdr:row>38</xdr:row>
      <xdr:rowOff>57747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20497"/>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98057</xdr:rowOff>
    </xdr:from>
    <xdr:to>
      <xdr:col>71</xdr:col>
      <xdr:colOff>177800</xdr:colOff>
      <xdr:row>38</xdr:row>
      <xdr:rowOff>57747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41707"/>
          <a:ext cx="889000" cy="1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147536</xdr:rowOff>
    </xdr:from>
    <xdr:to>
      <xdr:col>85</xdr:col>
      <xdr:colOff>177800</xdr:colOff>
      <xdr:row>37</xdr:row>
      <xdr:rowOff>77686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170413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155804</xdr:rowOff>
    </xdr:from>
    <xdr:to>
      <xdr:col>81</xdr:col>
      <xdr:colOff>101600</xdr:colOff>
      <xdr:row>38</xdr:row>
      <xdr:rowOff>85954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77081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126047</xdr:rowOff>
    </xdr:from>
    <xdr:to>
      <xdr:col>76</xdr:col>
      <xdr:colOff>165100</xdr:colOff>
      <xdr:row>38</xdr:row>
      <xdr:rowOff>56197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72724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6947</xdr:rowOff>
    </xdr:from>
    <xdr:to>
      <xdr:col>72</xdr:col>
      <xdr:colOff>38100</xdr:colOff>
      <xdr:row>38</xdr:row>
      <xdr:rowOff>108547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99674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47257</xdr:rowOff>
    </xdr:from>
    <xdr:to>
      <xdr:col>67</xdr:col>
      <xdr:colOff>101600</xdr:colOff>
      <xdr:row>37</xdr:row>
      <xdr:rowOff>148857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165384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6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153057</xdr:rowOff>
    </xdr:from>
    <xdr:to>
      <xdr:col>85</xdr:col>
      <xdr:colOff>127000</xdr:colOff>
      <xdr:row>57</xdr:row>
      <xdr:rowOff>49974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582807"/>
          <a:ext cx="838200" cy="23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153057</xdr:rowOff>
    </xdr:from>
    <xdr:to>
      <xdr:col>81</xdr:col>
      <xdr:colOff>50800</xdr:colOff>
      <xdr:row>56</xdr:row>
      <xdr:rowOff>76950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582807"/>
          <a:ext cx="889000" cy="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66760</xdr:rowOff>
    </xdr:from>
    <xdr:to>
      <xdr:col>76</xdr:col>
      <xdr:colOff>114300</xdr:colOff>
      <xdr:row>56</xdr:row>
      <xdr:rowOff>76950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8982160"/>
          <a:ext cx="889000" cy="69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66760</xdr:rowOff>
    </xdr:from>
    <xdr:to>
      <xdr:col>71</xdr:col>
      <xdr:colOff>177800</xdr:colOff>
      <xdr:row>56</xdr:row>
      <xdr:rowOff>54873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8982160"/>
          <a:ext cx="889000" cy="6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170624</xdr:rowOff>
    </xdr:from>
    <xdr:to>
      <xdr:col>85</xdr:col>
      <xdr:colOff>177800</xdr:colOff>
      <xdr:row>57</xdr:row>
      <xdr:rowOff>100774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149051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5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102257</xdr:rowOff>
    </xdr:from>
    <xdr:to>
      <xdr:col>81</xdr:col>
      <xdr:colOff>101600</xdr:colOff>
      <xdr:row>56</xdr:row>
      <xdr:rowOff>32407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48934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26150</xdr:rowOff>
    </xdr:from>
    <xdr:to>
      <xdr:col>76</xdr:col>
      <xdr:colOff>165100</xdr:colOff>
      <xdr:row>56</xdr:row>
      <xdr:rowOff>127750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144277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0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15960</xdr:rowOff>
    </xdr:from>
    <xdr:to>
      <xdr:col>72</xdr:col>
      <xdr:colOff>38100</xdr:colOff>
      <xdr:row>52</xdr:row>
      <xdr:rowOff>117560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8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134087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87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4073</xdr:rowOff>
    </xdr:from>
    <xdr:to>
      <xdr:col>67</xdr:col>
      <xdr:colOff>101600</xdr:colOff>
      <xdr:row>56</xdr:row>
      <xdr:rowOff>105673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122200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8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118258</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91358"/>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136775</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0987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136775</xdr:rowOff>
    </xdr:from>
    <xdr:to>
      <xdr:col>71</xdr:col>
      <xdr:colOff>177800</xdr:colOff>
      <xdr:row>78</xdr:row>
      <xdr:rowOff>138192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09875"/>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67458</xdr:rowOff>
    </xdr:from>
    <xdr:to>
      <xdr:col>85</xdr:col>
      <xdr:colOff>177800</xdr:colOff>
      <xdr:row>78</xdr:row>
      <xdr:rowOff>169058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85975</xdr:rowOff>
    </xdr:from>
    <xdr:to>
      <xdr:col>72</xdr:col>
      <xdr:colOff>38100</xdr:colOff>
      <xdr:row>79</xdr:row>
      <xdr:rowOff>16125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7252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551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87392</xdr:rowOff>
    </xdr:from>
    <xdr:to>
      <xdr:col>67</xdr:col>
      <xdr:colOff>101600</xdr:colOff>
      <xdr:row>79</xdr:row>
      <xdr:rowOff>17542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8669</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118593</xdr:rowOff>
    </xdr:from>
    <xdr:to>
      <xdr:col>85</xdr:col>
      <xdr:colOff>127000</xdr:colOff>
      <xdr:row>95</xdr:row>
      <xdr:rowOff>128930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06343"/>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128930</xdr:rowOff>
    </xdr:from>
    <xdr:to>
      <xdr:col>81</xdr:col>
      <xdr:colOff>50800</xdr:colOff>
      <xdr:row>96</xdr:row>
      <xdr:rowOff>32728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16680"/>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159359</xdr:rowOff>
    </xdr:from>
    <xdr:to>
      <xdr:col>76</xdr:col>
      <xdr:colOff>114300</xdr:colOff>
      <xdr:row>96</xdr:row>
      <xdr:rowOff>32728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44710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70078</xdr:rowOff>
    </xdr:from>
    <xdr:to>
      <xdr:col>71</xdr:col>
      <xdr:colOff>177800</xdr:colOff>
      <xdr:row>95</xdr:row>
      <xdr:rowOff>159359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5782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67793</xdr:rowOff>
    </xdr:from>
    <xdr:to>
      <xdr:col>85</xdr:col>
      <xdr:colOff>177800</xdr:colOff>
      <xdr:row>95</xdr:row>
      <xdr:rowOff>169393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90670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78130</xdr:rowOff>
    </xdr:from>
    <xdr:to>
      <xdr:col>81</xdr:col>
      <xdr:colOff>101600</xdr:colOff>
      <xdr:row>96</xdr:row>
      <xdr:rowOff>8280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24807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153378</xdr:rowOff>
    </xdr:from>
    <xdr:to>
      <xdr:col>76</xdr:col>
      <xdr:colOff>165100</xdr:colOff>
      <xdr:row>96</xdr:row>
      <xdr:rowOff>83528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100055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108559</xdr:rowOff>
    </xdr:from>
    <xdr:to>
      <xdr:col>72</xdr:col>
      <xdr:colOff>38100</xdr:colOff>
      <xdr:row>96</xdr:row>
      <xdr:rowOff>38709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55236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19278</xdr:rowOff>
    </xdr:from>
    <xdr:to>
      <xdr:col>67</xdr:col>
      <xdr:colOff>101600</xdr:colOff>
      <xdr:row>95</xdr:row>
      <xdr:rowOff>120878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137405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主なものとしては以下のとおりであり、その他の経費については、概ね横ばいで推移している。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総務費は、令和２年度において特別定額給付金事業の実施により大幅な増加となっている。また、令和４年度においては、決算剰余金の全額を基金に積み立てたことから、増加している。</a:t>
          </a:r>
        </a:p>
        <a:p>
          <a:r>
            <a:rPr kumimoji="1" lang="ja-JP" altLang="en-US" sz="1300">
              <a:latin typeface="ＭＳ Ｐゴシック" panose="020B0600070205080204" pitchFamily="50" charset="-128"/>
              <a:ea typeface="ＭＳ Ｐゴシック" panose="020B0600070205080204" pitchFamily="50" charset="-128"/>
            </a:rPr>
            <a:t>民生費は、全体的に増加傾向であり、さらに令和３年度、令和４年度においては、新型コロナウイルス感染症対策及び物価高騰対策等の各種給付金により増加している。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は、施設の老朽化対策のため施設改修・整備のため増加傾向にある。特に令和２年度においては、山手・精道中学校の建替工事が重なったことにより大幅に増加したが、令和３年度は以前の水準まで減少している。</a:t>
          </a:r>
        </a:p>
        <a:p>
          <a:r>
            <a:rPr kumimoji="1" lang="ja-JP" altLang="en-US" sz="1300">
              <a:latin typeface="ＭＳ Ｐゴシック" panose="020B0600070205080204" pitchFamily="50" charset="-128"/>
              <a:ea typeface="ＭＳ Ｐゴシック" panose="020B0600070205080204" pitchFamily="50" charset="-128"/>
            </a:rPr>
            <a:t>公債費は、市債償還元金の減少に伴い減少傾向となっている。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財政基金は、決算剰余金などを積み立てるとともに、最小限の取り崩しに努めている。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連結ベースにおいては、赤字は生じていない。</a:t>
          </a:r>
          <a:endParaRPr lang="ja-JP" altLang="ja-JP" sz="1400">
            <a:effectLst/>
          </a:endParaRPr>
        </a:p>
        <a:p>
          <a:r>
            <a:rPr kumimoji="1" lang="ja-JP" altLang="ja-JP" sz="1100">
              <a:solidFill>
                <a:schemeClr val="dk1"/>
              </a:solidFill>
              <a:effectLst/>
              <a:latin typeface="+mn-lt"/>
              <a:ea typeface="+mn-ea"/>
              <a:cs typeface="+mn-cs"/>
            </a:rPr>
            <a:t>今後も赤字とならないよう健全な財政運営に努める。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32207;&#21209;&#37096;&#36001;&#21209;&#23460;\&#36001;&#25919;&#35506;\&#27770;&#31639;\&#36001;&#25919;&#29366;&#27841;&#36039;&#26009;&#38598;\R5&#27770;&#31639;\20250821_&#65288;&#9675;&#20966;&#29702;&#20013;&#65289;&#12304;9&#65295;12&#65288;&#37329;&#65289;&#12294;&#12305;&#20196;&#21644;&#65301;&#24180;&#24230;&#36001;&#25919;&#29366;&#27841;&#36039;&#26009;&#38598;&#12398;&#20316;&#25104;&#12395;&#12388;&#12356;&#12390;&#65288;&#22320;&#26041;&#20844;&#20250;&#35336;&#12539;&#20998;&#26512;&#27396;&#35352;&#20837;&#20381;&#38972;&#65289;\&#65288;07&#33446;&#23627;&#24066;&#65289;&#12304;&#36001;&#25919;&#29366;&#27841;&#36039;&#26009;&#38598;&#12305;_282065_&#33446;&#23627;&#24066;_2023(2&#22238;&#30446;).xlsx" TargetMode="External"/><Relationship Id="rId1" Type="http://schemas.openxmlformats.org/officeDocument/2006/relationships/externalLinkPath" Target="&#65288;07&#33446;&#23627;&#24066;&#65289;&#12304;&#36001;&#25919;&#29366;&#27841;&#36039;&#26009;&#38598;&#12305;_282065_&#33446;&#23627;&#24066;_2023(2&#22238;&#3044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32207;&#21209;&#37096;&#36001;&#21209;&#23460;\&#36001;&#25919;&#35506;\&#27770;&#31639;\&#36001;&#25919;&#29366;&#27841;&#36039;&#26009;&#38598;\R5&#27770;&#31639;\20250821_&#65288;&#9675;&#20966;&#29702;&#20013;&#65289;&#12304;9&#65295;12&#65288;&#37329;&#65289;&#12294;&#12305;&#20196;&#21644;&#65301;&#24180;&#24230;&#36001;&#25919;&#29366;&#27841;&#36039;&#26009;&#38598;&#12398;&#20316;&#25104;&#12395;&#12388;&#12356;&#12390;&#65288;&#22320;&#26041;&#20844;&#20250;&#35336;&#12539;&#20998;&#26512;&#27396;&#35352;&#20837;&#20381;&#38972;&#65289;\&#65288;&#36861;&#21152;&#20998;&#65289;&#12304;&#36001;&#25919;&#29366;&#27841;&#36039;&#26009;&#38598;&#12305;_282065_&#33446;&#23627;&#24066;_2023(2&#22238;&#30446;).xlsx" TargetMode="External"/><Relationship Id="rId1" Type="http://schemas.openxmlformats.org/officeDocument/2006/relationships/externalLinkPath" Target="&#65288;&#36861;&#21152;&#20998;&#65289;&#12304;&#36001;&#25919;&#29366;&#27841;&#36039;&#26009;&#38598;&#12305;_282065_&#33446;&#2362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85.5</v>
          </cell>
          <cell r="BX51">
            <v>97.7</v>
          </cell>
          <cell r="CF51">
            <v>83.4</v>
          </cell>
          <cell r="CN51">
            <v>67.8</v>
          </cell>
          <cell r="CV51">
            <v>48.6</v>
          </cell>
        </row>
        <row r="53">
          <cell r="BP53">
            <v>64.900000000000006</v>
          </cell>
          <cell r="BX53">
            <v>63.3</v>
          </cell>
          <cell r="CF53">
            <v>64.3</v>
          </cell>
          <cell r="CN53">
            <v>64.900000000000006</v>
          </cell>
          <cell r="CV53">
            <v>66.400000000000006</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85.5</v>
          </cell>
          <cell r="BX73">
            <v>97.7</v>
          </cell>
          <cell r="CF73">
            <v>83.4</v>
          </cell>
          <cell r="CN73">
            <v>67.8</v>
          </cell>
          <cell r="CV73">
            <v>48.6</v>
          </cell>
        </row>
        <row r="75">
          <cell r="BP75">
            <v>11</v>
          </cell>
          <cell r="BX75">
            <v>7.4</v>
          </cell>
          <cell r="CF75">
            <v>6.3</v>
          </cell>
          <cell r="CN75">
            <v>6.9</v>
          </cell>
          <cell r="CV75">
            <v>7.7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85.5</v>
          </cell>
          <cell r="BX51">
            <v>97.7</v>
          </cell>
          <cell r="CF51">
            <v>83.4</v>
          </cell>
          <cell r="CN51">
            <v>67.8</v>
          </cell>
          <cell r="CV51">
            <v>48.6</v>
          </cell>
        </row>
        <row r="53">
          <cell r="BP53">
            <v>64.900000000000006</v>
          </cell>
          <cell r="BX53">
            <v>63.3</v>
          </cell>
          <cell r="CF53">
            <v>64.3</v>
          </cell>
          <cell r="CN53">
            <v>64.900000000000006</v>
          </cell>
          <cell r="CV53">
            <v>66.400000000000006</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85.5</v>
          </cell>
          <cell r="BX73">
            <v>97.7</v>
          </cell>
          <cell r="CF73">
            <v>83.4</v>
          </cell>
          <cell r="CN73">
            <v>67.8</v>
          </cell>
          <cell r="CV73">
            <v>48.6</v>
          </cell>
        </row>
        <row r="75">
          <cell r="BP75">
            <v>11</v>
          </cell>
          <cell r="BX75">
            <v>7.4</v>
          </cell>
          <cell r="CF75">
            <v>6.3</v>
          </cell>
          <cell r="CN75">
            <v>6.9</v>
          </cell>
          <cell r="CV75">
            <v>7.7</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U7" sqref="AU7:AX7"/>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45736701</v>
      </c>
      <c r="BO4" s="462"/>
      <c r="BP4" s="462"/>
      <c r="BQ4" s="462"/>
      <c r="BR4" s="462"/>
      <c r="BS4" s="462"/>
      <c r="BT4" s="462"/>
      <c r="BU4" s="463"/>
      <c r="BV4" s="461">
        <v>48302957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6.9</v>
      </c>
      <c r="CU4" s="602"/>
      <c r="CV4" s="602"/>
      <c r="CW4" s="602"/>
      <c r="CX4" s="602"/>
      <c r="CY4" s="602"/>
      <c r="CZ4" s="602"/>
      <c r="DA4" s="603"/>
      <c r="DB4" s="601">
        <v>9.6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43629855</v>
      </c>
      <c r="BO5" s="433"/>
      <c r="BP5" s="433"/>
      <c r="BQ5" s="433"/>
      <c r="BR5" s="433"/>
      <c r="BS5" s="433"/>
      <c r="BT5" s="433"/>
      <c r="BU5" s="434"/>
      <c r="BV5" s="432">
        <v>45686492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94.6</v>
      </c>
      <c r="CU5" s="430"/>
      <c r="CV5" s="430"/>
      <c r="CW5" s="430"/>
      <c r="CX5" s="430"/>
      <c r="CY5" s="430"/>
      <c r="CZ5" s="430"/>
      <c r="DA5" s="431"/>
      <c r="DB5" s="429">
        <v>94.6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104</v>
      </c>
      <c r="AV6" s="491"/>
      <c r="AW6" s="491"/>
      <c r="AX6" s="491"/>
      <c r="AY6" s="446" t="s">
        <v>98</v>
      </c>
      <c r="AZ6" s="447"/>
      <c r="BA6" s="447"/>
      <c r="BB6" s="447"/>
      <c r="BC6" s="447"/>
      <c r="BD6" s="447"/>
      <c r="BE6" s="447"/>
      <c r="BF6" s="447"/>
      <c r="BG6" s="447"/>
      <c r="BH6" s="447"/>
      <c r="BI6" s="447"/>
      <c r="BJ6" s="447"/>
      <c r="BK6" s="447"/>
      <c r="BL6" s="447"/>
      <c r="BM6" s="448"/>
      <c r="BN6" s="432">
        <v>2106846</v>
      </c>
      <c r="BO6" s="433"/>
      <c r="BP6" s="433"/>
      <c r="BQ6" s="433"/>
      <c r="BR6" s="433"/>
      <c r="BS6" s="433"/>
      <c r="BT6" s="433"/>
      <c r="BU6" s="434"/>
      <c r="BV6" s="432">
        <v>2616465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94.6</v>
      </c>
      <c r="CU6" s="576"/>
      <c r="CV6" s="576"/>
      <c r="CW6" s="576"/>
      <c r="CX6" s="576"/>
      <c r="CY6" s="576"/>
      <c r="CZ6" s="576"/>
      <c r="DA6" s="577"/>
      <c r="DB6" s="575">
        <v>94.6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378553</v>
      </c>
      <c r="BO7" s="433"/>
      <c r="BP7" s="433"/>
      <c r="BQ7" s="433"/>
      <c r="BR7" s="433"/>
      <c r="BS7" s="433"/>
      <c r="BT7" s="433"/>
      <c r="BU7" s="434"/>
      <c r="BV7" s="432">
        <v>241746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24906517</v>
      </c>
      <c r="CU7" s="433"/>
      <c r="CV7" s="433"/>
      <c r="CW7" s="433"/>
      <c r="CX7" s="433"/>
      <c r="CY7" s="433"/>
      <c r="CZ7" s="433"/>
      <c r="DA7" s="434"/>
      <c r="DB7" s="432">
        <v>24848512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1728293</v>
      </c>
      <c r="BO8" s="433"/>
      <c r="BP8" s="433"/>
      <c r="BQ8" s="433"/>
      <c r="BR8" s="433"/>
      <c r="BS8" s="433"/>
      <c r="BT8" s="433"/>
      <c r="BU8" s="434"/>
      <c r="BV8" s="432">
        <v>2374719</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1.05</v>
      </c>
      <c r="CU8" s="536"/>
      <c r="CV8" s="536"/>
      <c r="CW8" s="536"/>
      <c r="CX8" s="536"/>
      <c r="CY8" s="536"/>
      <c r="CZ8" s="536"/>
      <c r="DA8" s="537"/>
      <c r="DB8" s="535">
        <v>1.04</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93922</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-646426</v>
      </c>
      <c r="BO9" s="433"/>
      <c r="BP9" s="433"/>
      <c r="BQ9" s="433"/>
      <c r="BR9" s="433"/>
      <c r="BS9" s="433"/>
      <c r="BT9" s="433"/>
      <c r="BU9" s="434"/>
      <c r="BV9" s="432">
        <v>-1216660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12.3</v>
      </c>
      <c r="CU9" s="430"/>
      <c r="CV9" s="430"/>
      <c r="CW9" s="430"/>
      <c r="CX9" s="430"/>
      <c r="CY9" s="430"/>
      <c r="CZ9" s="430"/>
      <c r="DA9" s="431"/>
      <c r="DB9" s="429">
        <v>12.1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95350</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1412704</v>
      </c>
      <c r="BO10" s="433"/>
      <c r="BP10" s="433"/>
      <c r="BQ10" s="433"/>
      <c r="BR10" s="433"/>
      <c r="BS10" s="433"/>
      <c r="BT10" s="433"/>
      <c r="BU10" s="434"/>
      <c r="BV10" s="432">
        <v>3192417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10675</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94780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92867</v>
      </c>
      <c r="S13" s="520"/>
      <c r="T13" s="520"/>
      <c r="U13" s="520"/>
      <c r="V13" s="521"/>
      <c r="W13" s="522" t="s">
        <v>131</v>
      </c>
      <c r="X13" s="418"/>
      <c r="Y13" s="418"/>
      <c r="Z13" s="418"/>
      <c r="AA13" s="418"/>
      <c r="AB13" s="419"/>
      <c r="AC13" s="385">
        <v>91</v>
      </c>
      <c r="AD13" s="386"/>
      <c r="AE13" s="386"/>
      <c r="AF13" s="386"/>
      <c r="AG13" s="387"/>
      <c r="AH13" s="385">
        <v>82</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776953</v>
      </c>
      <c r="BO13" s="433"/>
      <c r="BP13" s="433"/>
      <c r="BQ13" s="433"/>
      <c r="BR13" s="433"/>
      <c r="BS13" s="433"/>
      <c r="BT13" s="433"/>
      <c r="BU13" s="434"/>
      <c r="BV13" s="432">
        <v>1975757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7.7</v>
      </c>
      <c r="CU13" s="430"/>
      <c r="CV13" s="430"/>
      <c r="CW13" s="430"/>
      <c r="CX13" s="430"/>
      <c r="CY13" s="430"/>
      <c r="CZ13" s="430"/>
      <c r="DA13" s="431"/>
      <c r="DB13" s="429">
        <v>6.9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95378</v>
      </c>
      <c r="S14" s="520"/>
      <c r="T14" s="520"/>
      <c r="U14" s="520"/>
      <c r="V14" s="521"/>
      <c r="W14" s="523"/>
      <c r="X14" s="421"/>
      <c r="Y14" s="421"/>
      <c r="Z14" s="421"/>
      <c r="AA14" s="421"/>
      <c r="AB14" s="422"/>
      <c r="AC14" s="512">
        <v>0.3</v>
      </c>
      <c r="AD14" s="513"/>
      <c r="AE14" s="513"/>
      <c r="AF14" s="513"/>
      <c r="AG14" s="514"/>
      <c r="AH14" s="512">
        <v>0.2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48.6</v>
      </c>
      <c r="CU14" s="530"/>
      <c r="CV14" s="530"/>
      <c r="CW14" s="530"/>
      <c r="CX14" s="530"/>
      <c r="CY14" s="530"/>
      <c r="CZ14" s="530"/>
      <c r="DA14" s="531"/>
      <c r="DB14" s="529">
        <v>67.8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93552</v>
      </c>
      <c r="S15" s="520"/>
      <c r="T15" s="520"/>
      <c r="U15" s="520"/>
      <c r="V15" s="521"/>
      <c r="W15" s="522" t="s">
        <v>137</v>
      </c>
      <c r="X15" s="418"/>
      <c r="Y15" s="418"/>
      <c r="Z15" s="418"/>
      <c r="AA15" s="418"/>
      <c r="AB15" s="419"/>
      <c r="AC15" s="385">
        <v>5697</v>
      </c>
      <c r="AD15" s="386"/>
      <c r="AE15" s="386"/>
      <c r="AF15" s="386"/>
      <c r="AG15" s="387"/>
      <c r="AH15" s="385">
        <v>6498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18389641</v>
      </c>
      <c r="BO15" s="462"/>
      <c r="BP15" s="462"/>
      <c r="BQ15" s="462"/>
      <c r="BR15" s="462"/>
      <c r="BS15" s="462"/>
      <c r="BT15" s="462"/>
      <c r="BU15" s="463"/>
      <c r="BV15" s="461">
        <v>18478464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15.9</v>
      </c>
      <c r="AD16" s="513"/>
      <c r="AE16" s="513"/>
      <c r="AF16" s="513"/>
      <c r="AG16" s="514"/>
      <c r="AH16" s="512">
        <v>17.399999999999999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17283797</v>
      </c>
      <c r="BO16" s="433"/>
      <c r="BP16" s="433"/>
      <c r="BQ16" s="433"/>
      <c r="BR16" s="433"/>
      <c r="BS16" s="433"/>
      <c r="BT16" s="433"/>
      <c r="BU16" s="434"/>
      <c r="BV16" s="432">
        <v>17067917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30069</v>
      </c>
      <c r="AD17" s="386"/>
      <c r="AE17" s="386"/>
      <c r="AF17" s="386"/>
      <c r="AG17" s="387"/>
      <c r="AH17" s="385">
        <v>30740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24906517</v>
      </c>
      <c r="BO17" s="433"/>
      <c r="BP17" s="433"/>
      <c r="BQ17" s="433"/>
      <c r="BR17" s="433"/>
      <c r="BS17" s="433"/>
      <c r="BT17" s="433"/>
      <c r="BU17" s="434"/>
      <c r="BV17" s="432">
        <v>24848512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18.47</v>
      </c>
      <c r="M18" s="485"/>
      <c r="N18" s="485"/>
      <c r="O18" s="485"/>
      <c r="P18" s="485"/>
      <c r="Q18" s="485"/>
      <c r="R18" s="486"/>
      <c r="S18" s="486"/>
      <c r="T18" s="486"/>
      <c r="U18" s="486"/>
      <c r="V18" s="487"/>
      <c r="W18" s="503"/>
      <c r="X18" s="504"/>
      <c r="Y18" s="504"/>
      <c r="Z18" s="504"/>
      <c r="AA18" s="504"/>
      <c r="AB18" s="528"/>
      <c r="AC18" s="402">
        <v>83.9</v>
      </c>
      <c r="AD18" s="403"/>
      <c r="AE18" s="403"/>
      <c r="AF18" s="403"/>
      <c r="AG18" s="488"/>
      <c r="AH18" s="402">
        <v>82.4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24452305</v>
      </c>
      <c r="BO18" s="433"/>
      <c r="BP18" s="433"/>
      <c r="BQ18" s="433"/>
      <c r="BR18" s="433"/>
      <c r="BS18" s="433"/>
      <c r="BT18" s="433"/>
      <c r="BU18" s="434"/>
      <c r="BV18" s="432">
        <v>24150050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5085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34126931</v>
      </c>
      <c r="BO19" s="433"/>
      <c r="BP19" s="433"/>
      <c r="BQ19" s="433"/>
      <c r="BR19" s="433"/>
      <c r="BS19" s="433"/>
      <c r="BT19" s="433"/>
      <c r="BU19" s="434"/>
      <c r="BV19" s="432">
        <v>34415049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42522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47513161</v>
      </c>
      <c r="BO22" s="462"/>
      <c r="BP22" s="462"/>
      <c r="BQ22" s="462"/>
      <c r="BR22" s="462"/>
      <c r="BS22" s="462"/>
      <c r="BT22" s="462"/>
      <c r="BU22" s="463"/>
      <c r="BV22" s="461">
        <v>50264068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23629860</v>
      </c>
      <c r="BO23" s="433"/>
      <c r="BP23" s="433"/>
      <c r="BQ23" s="433"/>
      <c r="BR23" s="433"/>
      <c r="BS23" s="433"/>
      <c r="BT23" s="433"/>
      <c r="BU23" s="434"/>
      <c r="BV23" s="432">
        <v>26005884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10610</v>
      </c>
      <c r="R24" s="386"/>
      <c r="S24" s="386"/>
      <c r="T24" s="386"/>
      <c r="U24" s="386"/>
      <c r="V24" s="387"/>
      <c r="W24" s="475"/>
      <c r="X24" s="412"/>
      <c r="Y24" s="413"/>
      <c r="Z24" s="388" t="s">
        <v>162</v>
      </c>
      <c r="AA24" s="389"/>
      <c r="AB24" s="389"/>
      <c r="AC24" s="389"/>
      <c r="AD24" s="389"/>
      <c r="AE24" s="389"/>
      <c r="AF24" s="389"/>
      <c r="AG24" s="390"/>
      <c r="AH24" s="385">
        <v>680</v>
      </c>
      <c r="AI24" s="386"/>
      <c r="AJ24" s="386"/>
      <c r="AK24" s="386"/>
      <c r="AL24" s="387"/>
      <c r="AM24" s="385">
        <v>1997840</v>
      </c>
      <c r="AN24" s="386"/>
      <c r="AO24" s="386"/>
      <c r="AP24" s="386"/>
      <c r="AQ24" s="386"/>
      <c r="AR24" s="387"/>
      <c r="AS24" s="385">
        <v>2938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40675843</v>
      </c>
      <c r="BO24" s="433"/>
      <c r="BP24" s="433"/>
      <c r="BQ24" s="433"/>
      <c r="BR24" s="433"/>
      <c r="BS24" s="433"/>
      <c r="BT24" s="433"/>
      <c r="BU24" s="434"/>
      <c r="BV24" s="432">
        <v>42568800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8850</v>
      </c>
      <c r="R25" s="386"/>
      <c r="S25" s="386"/>
      <c r="T25" s="386"/>
      <c r="U25" s="386"/>
      <c r="V25" s="387"/>
      <c r="W25" s="475"/>
      <c r="X25" s="412"/>
      <c r="Y25" s="413"/>
      <c r="Z25" s="388" t="s">
        <v>165</v>
      </c>
      <c r="AA25" s="389"/>
      <c r="AB25" s="389"/>
      <c r="AC25" s="389"/>
      <c r="AD25" s="389"/>
      <c r="AE25" s="389"/>
      <c r="AF25" s="389"/>
      <c r="AG25" s="390"/>
      <c r="AH25" s="385">
        <v>115</v>
      </c>
      <c r="AI25" s="386"/>
      <c r="AJ25" s="386"/>
      <c r="AK25" s="386"/>
      <c r="AL25" s="387"/>
      <c r="AM25" s="385">
        <v>320735</v>
      </c>
      <c r="AN25" s="386"/>
      <c r="AO25" s="386"/>
      <c r="AP25" s="386"/>
      <c r="AQ25" s="386"/>
      <c r="AR25" s="387"/>
      <c r="AS25" s="385">
        <v>2789</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14075829</v>
      </c>
      <c r="BO25" s="462"/>
      <c r="BP25" s="462"/>
      <c r="BQ25" s="462"/>
      <c r="BR25" s="462"/>
      <c r="BS25" s="462"/>
      <c r="BT25" s="462"/>
      <c r="BU25" s="463"/>
      <c r="BV25" s="461">
        <v>10623748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7320</v>
      </c>
      <c r="R26" s="386"/>
      <c r="S26" s="386"/>
      <c r="T26" s="386"/>
      <c r="U26" s="386"/>
      <c r="V26" s="387"/>
      <c r="W26" s="475"/>
      <c r="X26" s="412"/>
      <c r="Y26" s="413"/>
      <c r="Z26" s="388" t="s">
        <v>168</v>
      </c>
      <c r="AA26" s="443"/>
      <c r="AB26" s="443"/>
      <c r="AC26" s="443"/>
      <c r="AD26" s="443"/>
      <c r="AE26" s="443"/>
      <c r="AF26" s="443"/>
      <c r="AG26" s="444"/>
      <c r="AH26" s="385">
        <v>84</v>
      </c>
      <c r="AI26" s="386"/>
      <c r="AJ26" s="386"/>
      <c r="AK26" s="386"/>
      <c r="AL26" s="387"/>
      <c r="AM26" s="385">
        <v>252840</v>
      </c>
      <c r="AN26" s="386"/>
      <c r="AO26" s="386"/>
      <c r="AP26" s="386"/>
      <c r="AQ26" s="386"/>
      <c r="AR26" s="387"/>
      <c r="AS26" s="385">
        <v>3010</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7370</v>
      </c>
      <c r="R27" s="386"/>
      <c r="S27" s="386"/>
      <c r="T27" s="386"/>
      <c r="U27" s="386"/>
      <c r="V27" s="387"/>
      <c r="W27" s="475"/>
      <c r="X27" s="412"/>
      <c r="Y27" s="413"/>
      <c r="Z27" s="388" t="s">
        <v>171</v>
      </c>
      <c r="AA27" s="389"/>
      <c r="AB27" s="389"/>
      <c r="AC27" s="389"/>
      <c r="AD27" s="389"/>
      <c r="AE27" s="389"/>
      <c r="AF27" s="389"/>
      <c r="AG27" s="390"/>
      <c r="AH27" s="385">
        <v>44</v>
      </c>
      <c r="AI27" s="386"/>
      <c r="AJ27" s="386"/>
      <c r="AK27" s="386"/>
      <c r="AL27" s="387"/>
      <c r="AM27" s="385">
        <v>171820</v>
      </c>
      <c r="AN27" s="386"/>
      <c r="AO27" s="386"/>
      <c r="AP27" s="386"/>
      <c r="AQ27" s="386"/>
      <c r="AR27" s="387"/>
      <c r="AS27" s="385">
        <v>3905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330000</v>
      </c>
      <c r="BO27" s="467"/>
      <c r="BP27" s="467"/>
      <c r="BQ27" s="467"/>
      <c r="BR27" s="467"/>
      <c r="BS27" s="467"/>
      <c r="BT27" s="467"/>
      <c r="BU27" s="468"/>
      <c r="BV27" s="466">
        <v>330000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6530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13547985</v>
      </c>
      <c r="BO28" s="462"/>
      <c r="BP28" s="462"/>
      <c r="BQ28" s="462"/>
      <c r="BR28" s="462"/>
      <c r="BS28" s="462"/>
      <c r="BT28" s="462"/>
      <c r="BU28" s="463"/>
      <c r="BV28" s="461">
        <v>12135281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19</v>
      </c>
      <c r="M29" s="386"/>
      <c r="N29" s="386"/>
      <c r="O29" s="386"/>
      <c r="P29" s="387"/>
      <c r="Q29" s="385">
        <v>5910</v>
      </c>
      <c r="R29" s="386"/>
      <c r="S29" s="386"/>
      <c r="T29" s="386"/>
      <c r="U29" s="386"/>
      <c r="V29" s="387"/>
      <c r="W29" s="476"/>
      <c r="X29" s="477"/>
      <c r="Y29" s="478"/>
      <c r="Z29" s="388" t="s">
        <v>177</v>
      </c>
      <c r="AA29" s="389"/>
      <c r="AB29" s="389"/>
      <c r="AC29" s="389"/>
      <c r="AD29" s="389"/>
      <c r="AE29" s="389"/>
      <c r="AF29" s="389"/>
      <c r="AG29" s="390"/>
      <c r="AH29" s="385">
        <v>724</v>
      </c>
      <c r="AI29" s="386"/>
      <c r="AJ29" s="386"/>
      <c r="AK29" s="386"/>
      <c r="AL29" s="387"/>
      <c r="AM29" s="385">
        <v>2169660</v>
      </c>
      <c r="AN29" s="386"/>
      <c r="AO29" s="386"/>
      <c r="AP29" s="386"/>
      <c r="AQ29" s="386"/>
      <c r="AR29" s="387"/>
      <c r="AS29" s="385">
        <v>2997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2440628</v>
      </c>
      <c r="BO29" s="433"/>
      <c r="BP29" s="433"/>
      <c r="BQ29" s="433"/>
      <c r="BR29" s="433"/>
      <c r="BS29" s="433"/>
      <c r="BT29" s="433"/>
      <c r="BU29" s="434"/>
      <c r="BV29" s="432">
        <v>2438430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101.5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4260078</v>
      </c>
      <c r="BO30" s="467"/>
      <c r="BP30" s="467"/>
      <c r="BQ30" s="467"/>
      <c r="BR30" s="467"/>
      <c r="BS30" s="467"/>
      <c r="BT30" s="467"/>
      <c r="BU30" s="468"/>
      <c r="BV30" s="466">
        <v>4114032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IF('各会計、関係団体の財政状況及び健全化判断比率'!B35="","",'各会計、関係団体の財政状況及び健全化判断比率'!B35)</f>
        <v>都市再開発事業特別会計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阪神水道企業団</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阪神福祉事業団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公共用地取得費特別会計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丹波少年自然の家事務組合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兵庫県信用保証協会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駐車場事業特別会計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兵庫県後期高齢者医療広域連合（一般会計）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芦屋市都市管理（株）</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兵庫県後期高齢者医療広域連合（特別会計）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cfnxwvLELSaIcXilSOGdZ+nMZGTtjLevhDkSjlbqBi2q/0MbTlmk7dVl55SMd1VVsm35xvJJ6Du8JFVT3hYjbg==" saltValue="9jXpTz236BpNxm+CxeRN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534</v>
      </c>
      <c r="D34" s="1162"/>
      <c r="E34" s="1163"/>
      <c r="F34" s="32">
        <v>3.35</v>
      </c>
      <c r="G34" s="33">
        <v>6.31</v>
      </c>
      <c r="H34" s="33">
        <v>14.97</v>
      </c>
      <c r="I34" s="33">
        <v>8.92</v>
      </c>
      <c r="J34" s="34">
        <v>6.81</v>
      </c>
      <c r="K34" s="22"/>
      <c r="L34" s="22"/>
      <c r="M34" s="22"/>
      <c r="N34" s="22"/>
      <c r="O34" s="22"/>
      <c r="P34" s="22"/>
    </row>
    <row r="35" spans="1:16" ht="39" customHeight="1" x14ac:dyDescent="0.2">
      <c r="A35" s="22"/>
      <c r="B35" s="35"/>
      <c r="C35" s="1158" t="s">
        <v>535</v>
      </c>
      <c r="D35" s="1158"/>
      <c r="E35" s="1159"/>
      <c r="F35" s="36">
        <v>3.1</v>
      </c>
      <c r="G35" s="37">
        <v>3.93</v>
      </c>
      <c r="H35" s="37">
        <v>5.08</v>
      </c>
      <c r="I35" s="37">
        <v>5.51</v>
      </c>
      <c r="J35" s="38">
        <v>6.44</v>
      </c>
      <c r="K35" s="22"/>
      <c r="L35" s="22"/>
      <c r="M35" s="22"/>
      <c r="N35" s="22"/>
      <c r="O35" s="22"/>
      <c r="P35" s="22"/>
    </row>
    <row r="36" spans="1:16" ht="39" customHeight="1" x14ac:dyDescent="0.2">
      <c r="A36" s="22"/>
      <c r="B36" s="35"/>
      <c r="C36" s="1158" t="s">
        <v>536</v>
      </c>
      <c r="D36" s="1158"/>
      <c r="E36" s="1159"/>
      <c r="F36" s="36">
        <v>6.86</v>
      </c>
      <c r="G36" s="37">
        <v>5.56</v>
      </c>
      <c r="H36" s="37">
        <v>6.73</v>
      </c>
      <c r="I36" s="37">
        <v>6.88</v>
      </c>
      <c r="J36" s="38">
        <v>6.22</v>
      </c>
      <c r="K36" s="22"/>
      <c r="L36" s="22"/>
      <c r="M36" s="22"/>
      <c r="N36" s="22"/>
      <c r="O36" s="22"/>
      <c r="P36" s="22"/>
    </row>
    <row r="37" spans="1:16" ht="39" customHeight="1" x14ac:dyDescent="0.2">
      <c r="A37" s="22"/>
      <c r="B37" s="35"/>
      <c r="C37" s="1158" t="s">
        <v>537</v>
      </c>
      <c r="D37" s="1158"/>
      <c r="E37" s="1159"/>
      <c r="F37" s="36">
        <v>0.68</v>
      </c>
      <c r="G37" s="37">
        <v>0.65</v>
      </c>
      <c r="H37" s="37">
        <v>0.86</v>
      </c>
      <c r="I37" s="37">
        <v>1.01</v>
      </c>
      <c r="J37" s="38">
        <v>0.7</v>
      </c>
      <c r="K37" s="22"/>
      <c r="L37" s="22"/>
      <c r="M37" s="22"/>
      <c r="N37" s="22"/>
      <c r="O37" s="22"/>
      <c r="P37" s="22"/>
    </row>
    <row r="38" spans="1:16" ht="39" customHeight="1" x14ac:dyDescent="0.2">
      <c r="A38" s="22"/>
      <c r="B38" s="35"/>
      <c r="C38" s="1158" t="s">
        <v>538</v>
      </c>
      <c r="D38" s="1158"/>
      <c r="E38" s="1159"/>
      <c r="F38" s="36">
        <v>0.41</v>
      </c>
      <c r="G38" s="37">
        <v>0.43</v>
      </c>
      <c r="H38" s="37">
        <v>0.47</v>
      </c>
      <c r="I38" s="37">
        <v>0.42</v>
      </c>
      <c r="J38" s="38">
        <v>0.44</v>
      </c>
      <c r="K38" s="22"/>
      <c r="L38" s="22"/>
      <c r="M38" s="22"/>
      <c r="N38" s="22"/>
      <c r="O38" s="22"/>
      <c r="P38" s="22"/>
    </row>
    <row r="39" spans="1:16" ht="39" customHeight="1" x14ac:dyDescent="0.2">
      <c r="A39" s="22"/>
      <c r="B39" s="35"/>
      <c r="C39" s="1158" t="s">
        <v>539</v>
      </c>
      <c r="D39" s="1158"/>
      <c r="E39" s="1159"/>
      <c r="F39" s="36">
        <v>0.41</v>
      </c>
      <c r="G39" s="37">
        <v>1.04</v>
      </c>
      <c r="H39" s="37">
        <v>1.18</v>
      </c>
      <c r="I39" s="37">
        <v>0.92</v>
      </c>
      <c r="J39" s="38">
        <v>0.26</v>
      </c>
      <c r="K39" s="22"/>
      <c r="L39" s="22"/>
      <c r="M39" s="22"/>
      <c r="N39" s="22"/>
      <c r="O39" s="22"/>
      <c r="P39" s="22"/>
    </row>
    <row r="40" spans="1:16" ht="39" customHeight="1" x14ac:dyDescent="0.2">
      <c r="A40" s="22"/>
      <c r="B40" s="35"/>
      <c r="C40" s="1158" t="s">
        <v>540</v>
      </c>
      <c r="D40" s="1158"/>
      <c r="E40" s="1159"/>
      <c r="F40" s="36">
        <v>0.25</v>
      </c>
      <c r="G40" s="37">
        <v>0.42</v>
      </c>
      <c r="H40" s="37">
        <v>1.03</v>
      </c>
      <c r="I40" s="37">
        <v>0.67</v>
      </c>
      <c r="J40" s="38">
        <v>0.22</v>
      </c>
      <c r="K40" s="22"/>
      <c r="L40" s="22"/>
      <c r="M40" s="22"/>
      <c r="N40" s="22"/>
      <c r="O40" s="22"/>
      <c r="P40" s="22"/>
    </row>
    <row r="41" spans="1:16" ht="39" customHeight="1" x14ac:dyDescent="0.2">
      <c r="A41" s="22"/>
      <c r="B41" s="35"/>
      <c r="C41" s="1158" t="s">
        <v>541</v>
      </c>
      <c r="D41" s="1158"/>
      <c r="E41" s="1159"/>
      <c r="F41" s="36">
        <v>0.1</v>
      </c>
      <c r="G41" s="37">
        <v>0.33</v>
      </c>
      <c r="H41" s="37">
        <v>0.15</v>
      </c>
      <c r="I41" s="37">
        <v>0.16</v>
      </c>
      <c r="J41" s="38">
        <v>0.21</v>
      </c>
      <c r="K41" s="22"/>
      <c r="L41" s="22"/>
      <c r="M41" s="22"/>
      <c r="N41" s="22"/>
      <c r="O41" s="22"/>
      <c r="P41" s="22"/>
    </row>
    <row r="42" spans="1:16" ht="39" customHeight="1" x14ac:dyDescent="0.2">
      <c r="A42" s="22"/>
      <c r="B42" s="39"/>
      <c r="C42" s="1158" t="s">
        <v>542</v>
      </c>
      <c r="D42" s="1158"/>
      <c r="E42" s="1159"/>
      <c r="F42" s="36" t="s">
        <v>491</v>
      </c>
      <c r="G42" s="37" t="s">
        <v>491</v>
      </c>
      <c r="H42" s="37" t="s">
        <v>491</v>
      </c>
      <c r="I42" s="37" t="s">
        <v>491</v>
      </c>
      <c r="J42" s="38" t="s">
        <v>491</v>
      </c>
      <c r="K42" s="22"/>
      <c r="L42" s="22"/>
      <c r="M42" s="22"/>
      <c r="N42" s="22"/>
      <c r="O42" s="22"/>
      <c r="P42" s="22"/>
    </row>
    <row r="43" spans="1:16" ht="39" customHeight="1" thickBot="1" x14ac:dyDescent="0.25">
      <c r="A43" s="22"/>
      <c r="B43" s="40"/>
      <c r="C43" s="1160" t="s">
        <v>543</v>
      </c>
      <c r="D43" s="1160"/>
      <c r="E43" s="1161"/>
      <c r="F43" s="41">
        <v>0.46</v>
      </c>
      <c r="G43" s="42">
        <v>0.47</v>
      </c>
      <c r="H43" s="42">
        <v>0.5</v>
      </c>
      <c r="I43" s="42">
        <v>0.76</v>
      </c>
      <c r="J43" s="43">
        <v>0.26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B2CsaMyKg3FZl/qj0l/pTwTTd7/IBhR3feDQAFMvCXpQ3pmVW6YQmf+wDuF/CMLIaSwbfiLlL0HBzUkxIFy6w==" saltValue="P1d3SOH7JDrLAXT0vUvo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K43" sqref="K43"/>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4794</v>
      </c>
      <c r="L45" s="58">
        <v>4298</v>
      </c>
      <c r="M45" s="58">
        <v>3953</v>
      </c>
      <c r="N45" s="58">
        <v>4232</v>
      </c>
      <c r="O45" s="59">
        <v>4307</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2">
      <c r="A48" s="46"/>
      <c r="B48" s="1189"/>
      <c r="C48" s="1190"/>
      <c r="D48" s="60"/>
      <c r="E48" s="1166" t="s">
        <v>13</v>
      </c>
      <c r="F48" s="1166"/>
      <c r="G48" s="1166"/>
      <c r="H48" s="1166"/>
      <c r="I48" s="1166"/>
      <c r="J48" s="1167"/>
      <c r="K48" s="61">
        <v>1067</v>
      </c>
      <c r="L48" s="62">
        <v>1135</v>
      </c>
      <c r="M48" s="62">
        <v>931</v>
      </c>
      <c r="N48" s="62">
        <v>942</v>
      </c>
      <c r="O48" s="63">
        <v>918</v>
      </c>
      <c r="P48" s="46"/>
      <c r="Q48" s="46"/>
      <c r="R48" s="46"/>
      <c r="S48" s="46"/>
      <c r="T48" s="46"/>
      <c r="U48" s="46"/>
    </row>
    <row r="49" spans="1:21" ht="30.75" customHeight="1" x14ac:dyDescent="0.2">
      <c r="A49" s="46"/>
      <c r="B49" s="1189"/>
      <c r="C49" s="1190"/>
      <c r="D49" s="60"/>
      <c r="E49" s="1166" t="s">
        <v>14</v>
      </c>
      <c r="F49" s="1166"/>
      <c r="G49" s="1166"/>
      <c r="H49" s="1166"/>
      <c r="I49" s="1166"/>
      <c r="J49" s="1167"/>
      <c r="K49" s="61">
        <v>25</v>
      </c>
      <c r="L49" s="62">
        <v>22</v>
      </c>
      <c r="M49" s="62">
        <v>3</v>
      </c>
      <c r="N49" s="62">
        <v>3</v>
      </c>
      <c r="O49" s="63">
        <v>3</v>
      </c>
      <c r="P49" s="46"/>
      <c r="Q49" s="46"/>
      <c r="R49" s="46"/>
      <c r="S49" s="46"/>
      <c r="T49" s="46"/>
      <c r="U49" s="46"/>
    </row>
    <row r="50" spans="1:21" ht="30.75" customHeight="1" x14ac:dyDescent="0.2">
      <c r="A50" s="46"/>
      <c r="B50" s="1189"/>
      <c r="C50" s="1190"/>
      <c r="D50" s="60"/>
      <c r="E50" s="1166" t="s">
        <v>15</v>
      </c>
      <c r="F50" s="1166"/>
      <c r="G50" s="1166"/>
      <c r="H50" s="1166"/>
      <c r="I50" s="1166"/>
      <c r="J50" s="1167"/>
      <c r="K50" s="61">
        <v>369</v>
      </c>
      <c r="L50" s="62">
        <v>374</v>
      </c>
      <c r="M50" s="62">
        <v>472</v>
      </c>
      <c r="N50" s="62">
        <v>665</v>
      </c>
      <c r="O50" s="63">
        <v>274</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4805</v>
      </c>
      <c r="L52" s="62">
        <v>4586</v>
      </c>
      <c r="M52" s="62">
        <v>4054</v>
      </c>
      <c r="N52" s="62">
        <v>3845</v>
      </c>
      <c r="O52" s="63">
        <v>3614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1450</v>
      </c>
      <c r="L53" s="67">
        <v>1243</v>
      </c>
      <c r="M53" s="67">
        <v>1305</v>
      </c>
      <c r="N53" s="67">
        <v>1997</v>
      </c>
      <c r="O53" s="68">
        <v>1888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4UTPCXVkDqARHMoLoqC1xMAF1lJOb0mGMMD0aJefJHqhnUY6GY1kcfxQK1gZow+0Lyyh14p1xuS8tj2Z49kgw==" saltValue="xFxI0VC/nUNOQbYsc8PP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207" t="s">
        <v>30</v>
      </c>
      <c r="C41" s="1208"/>
      <c r="D41" s="103"/>
      <c r="E41" s="1209" t="s">
        <v>31</v>
      </c>
      <c r="F41" s="1209"/>
      <c r="G41" s="1209"/>
      <c r="H41" s="1210"/>
      <c r="I41" s="342">
        <v>50532</v>
      </c>
      <c r="J41" s="343">
        <v>53322</v>
      </c>
      <c r="K41" s="343">
        <v>52013</v>
      </c>
      <c r="L41" s="343">
        <v>50264</v>
      </c>
      <c r="M41" s="344">
        <v>47847</v>
      </c>
    </row>
    <row r="42" spans="2:13" ht="27.75" customHeight="1" x14ac:dyDescent="0.2">
      <c r="B42" s="1197"/>
      <c r="C42" s="1198"/>
      <c r="D42" s="104"/>
      <c r="E42" s="1201" t="s">
        <v>32</v>
      </c>
      <c r="F42" s="1201"/>
      <c r="G42" s="1201"/>
      <c r="H42" s="1202"/>
      <c r="I42" s="345">
        <v>5074</v>
      </c>
      <c r="J42" s="346">
        <v>4051</v>
      </c>
      <c r="K42" s="346">
        <v>3357</v>
      </c>
      <c r="L42" s="346">
        <v>2692</v>
      </c>
      <c r="M42" s="347">
        <v>2418</v>
      </c>
    </row>
    <row r="43" spans="2:13" ht="27.75" customHeight="1" x14ac:dyDescent="0.2">
      <c r="B43" s="1197"/>
      <c r="C43" s="1198"/>
      <c r="D43" s="104"/>
      <c r="E43" s="1201" t="s">
        <v>33</v>
      </c>
      <c r="F43" s="1201"/>
      <c r="G43" s="1201"/>
      <c r="H43" s="1202"/>
      <c r="I43" s="345">
        <v>10334</v>
      </c>
      <c r="J43" s="346">
        <v>10835</v>
      </c>
      <c r="K43" s="346">
        <v>10006</v>
      </c>
      <c r="L43" s="346">
        <v>9164</v>
      </c>
      <c r="M43" s="347">
        <v>7807</v>
      </c>
    </row>
    <row r="44" spans="2:13" ht="27.75" customHeight="1" x14ac:dyDescent="0.2">
      <c r="B44" s="1197"/>
      <c r="C44" s="1198"/>
      <c r="D44" s="104"/>
      <c r="E44" s="1201" t="s">
        <v>34</v>
      </c>
      <c r="F44" s="1201"/>
      <c r="G44" s="1201"/>
      <c r="H44" s="1202"/>
      <c r="I44" s="345">
        <v>49</v>
      </c>
      <c r="J44" s="346">
        <v>27</v>
      </c>
      <c r="K44" s="346">
        <v>25</v>
      </c>
      <c r="L44" s="346">
        <v>22</v>
      </c>
      <c r="M44" s="347">
        <v>21</v>
      </c>
    </row>
    <row r="45" spans="2:13" ht="27.75" customHeight="1" x14ac:dyDescent="0.2">
      <c r="B45" s="1197"/>
      <c r="C45" s="1198"/>
      <c r="D45" s="104"/>
      <c r="E45" s="1201" t="s">
        <v>35</v>
      </c>
      <c r="F45" s="1201"/>
      <c r="G45" s="1201"/>
      <c r="H45" s="1202"/>
      <c r="I45" s="345">
        <v>4723</v>
      </c>
      <c r="J45" s="346">
        <v>4611</v>
      </c>
      <c r="K45" s="346">
        <v>4462</v>
      </c>
      <c r="L45" s="346">
        <v>4086</v>
      </c>
      <c r="M45" s="347">
        <v>4218</v>
      </c>
    </row>
    <row r="46" spans="2:13" ht="27.75" customHeight="1" x14ac:dyDescent="0.2">
      <c r="B46" s="1197"/>
      <c r="C46" s="1198"/>
      <c r="D46" s="105"/>
      <c r="E46" s="1201" t="s">
        <v>36</v>
      </c>
      <c r="F46" s="1201"/>
      <c r="G46" s="1201"/>
      <c r="H46" s="1202"/>
      <c r="I46" s="345">
        <v>60</v>
      </c>
      <c r="J46" s="346">
        <v>56</v>
      </c>
      <c r="K46" s="346">
        <v>52</v>
      </c>
      <c r="L46" s="346">
        <v>49</v>
      </c>
      <c r="M46" s="347">
        <v>46</v>
      </c>
    </row>
    <row r="47" spans="2:13" ht="27.75" customHeight="1" x14ac:dyDescent="0.2">
      <c r="B47" s="1197"/>
      <c r="C47" s="1198"/>
      <c r="D47" s="106"/>
      <c r="E47" s="1211" t="s">
        <v>37</v>
      </c>
      <c r="F47" s="1212"/>
      <c r="G47" s="1212"/>
      <c r="H47" s="1213"/>
      <c r="I47" s="345" t="s">
        <v>491</v>
      </c>
      <c r="J47" s="346" t="s">
        <v>491</v>
      </c>
      <c r="K47" s="346" t="s">
        <v>491</v>
      </c>
      <c r="L47" s="346" t="s">
        <v>491</v>
      </c>
      <c r="M47" s="347" t="s">
        <v>491</v>
      </c>
    </row>
    <row r="48" spans="2:13" ht="27.75" customHeight="1" x14ac:dyDescent="0.2">
      <c r="B48" s="1197"/>
      <c r="C48" s="1198"/>
      <c r="D48" s="104"/>
      <c r="E48" s="1201" t="s">
        <v>38</v>
      </c>
      <c r="F48" s="1201"/>
      <c r="G48" s="1201"/>
      <c r="H48" s="1202"/>
      <c r="I48" s="345" t="s">
        <v>491</v>
      </c>
      <c r="J48" s="346" t="s">
        <v>491</v>
      </c>
      <c r="K48" s="346" t="s">
        <v>491</v>
      </c>
      <c r="L48" s="346" t="s">
        <v>491</v>
      </c>
      <c r="M48" s="347" t="s">
        <v>491</v>
      </c>
    </row>
    <row r="49" spans="2:13" ht="27.75" customHeight="1" x14ac:dyDescent="0.2">
      <c r="B49" s="1199"/>
      <c r="C49" s="1200"/>
      <c r="D49" s="104"/>
      <c r="E49" s="1201" t="s">
        <v>39</v>
      </c>
      <c r="F49" s="1201"/>
      <c r="G49" s="1201"/>
      <c r="H49" s="1202"/>
      <c r="I49" s="345" t="s">
        <v>491</v>
      </c>
      <c r="J49" s="346" t="s">
        <v>491</v>
      </c>
      <c r="K49" s="346" t="s">
        <v>491</v>
      </c>
      <c r="L49" s="346" t="s">
        <v>491</v>
      </c>
      <c r="M49" s="347" t="s">
        <v>491</v>
      </c>
    </row>
    <row r="50" spans="2:13" ht="27.75" customHeight="1" x14ac:dyDescent="0.2">
      <c r="B50" s="1195" t="s">
        <v>40</v>
      </c>
      <c r="C50" s="1196"/>
      <c r="D50" s="107"/>
      <c r="E50" s="1201" t="s">
        <v>41</v>
      </c>
      <c r="F50" s="1201"/>
      <c r="G50" s="1201"/>
      <c r="H50" s="1202"/>
      <c r="I50" s="345">
        <v>14506</v>
      </c>
      <c r="J50" s="346">
        <v>15028</v>
      </c>
      <c r="K50" s="346">
        <v>16530</v>
      </c>
      <c r="L50" s="346">
        <v>20395</v>
      </c>
      <c r="M50" s="347">
        <v>22275</v>
      </c>
    </row>
    <row r="51" spans="2:13" ht="27.75" customHeight="1" x14ac:dyDescent="0.2">
      <c r="B51" s="1197"/>
      <c r="C51" s="1198"/>
      <c r="D51" s="104"/>
      <c r="E51" s="1201" t="s">
        <v>42</v>
      </c>
      <c r="F51" s="1201"/>
      <c r="G51" s="1201"/>
      <c r="H51" s="1202"/>
      <c r="I51" s="345">
        <v>15613</v>
      </c>
      <c r="J51" s="346">
        <v>15092</v>
      </c>
      <c r="K51" s="346">
        <v>15500</v>
      </c>
      <c r="L51" s="346">
        <v>13698</v>
      </c>
      <c r="M51" s="347">
        <v>13319</v>
      </c>
    </row>
    <row r="52" spans="2:13" ht="27.75" customHeight="1" x14ac:dyDescent="0.2">
      <c r="B52" s="1199"/>
      <c r="C52" s="1200"/>
      <c r="D52" s="104"/>
      <c r="E52" s="1201" t="s">
        <v>43</v>
      </c>
      <c r="F52" s="1201"/>
      <c r="G52" s="1201"/>
      <c r="H52" s="1202"/>
      <c r="I52" s="345">
        <v>23090</v>
      </c>
      <c r="J52" s="346">
        <v>21905</v>
      </c>
      <c r="K52" s="346">
        <v>20272</v>
      </c>
      <c r="L52" s="346">
        <v>16785</v>
      </c>
      <c r="M52" s="347">
        <v>15658</v>
      </c>
    </row>
    <row r="53" spans="2:13" ht="27.75" customHeight="1" thickBot="1" x14ac:dyDescent="0.25">
      <c r="B53" s="1203" t="s">
        <v>19</v>
      </c>
      <c r="C53" s="1204"/>
      <c r="D53" s="108"/>
      <c r="E53" s="1205" t="s">
        <v>44</v>
      </c>
      <c r="F53" s="1205"/>
      <c r="G53" s="1205"/>
      <c r="H53" s="1206"/>
      <c r="I53" s="348">
        <v>17564</v>
      </c>
      <c r="J53" s="349">
        <v>20878</v>
      </c>
      <c r="K53" s="349">
        <v>17614</v>
      </c>
      <c r="L53" s="349">
        <v>15400</v>
      </c>
      <c r="M53" s="350">
        <v>11104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AW+K5Is6gVSn0jYKCYXrWEoS3TVclwIOLyyL43xOa5pMhzWCz14wvK+hmM+J2E5eHYtjD2BrTGgqDA2/OT2vQ==" saltValue="KIIC9DFODoKaz9mNaVgh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8943</v>
      </c>
      <c r="G55" s="120">
        <v>12135</v>
      </c>
      <c r="H55" s="121">
        <v>13548</v>
      </c>
    </row>
    <row r="56" spans="2:8" ht="52.5" customHeight="1" x14ac:dyDescent="0.2">
      <c r="B56" s="122"/>
      <c r="C56" s="1224" t="s">
        <v>47</v>
      </c>
      <c r="D56" s="1224"/>
      <c r="E56" s="1225"/>
      <c r="F56" s="123">
        <v>2106</v>
      </c>
      <c r="G56" s="123">
        <v>2438</v>
      </c>
      <c r="H56" s="124">
        <v>2441</v>
      </c>
    </row>
    <row r="57" spans="2:8" ht="53.25" customHeight="1" x14ac:dyDescent="0.2">
      <c r="B57" s="122"/>
      <c r="C57" s="1226" t="s">
        <v>48</v>
      </c>
      <c r="D57" s="1226"/>
      <c r="E57" s="1227"/>
      <c r="F57" s="125">
        <v>3994</v>
      </c>
      <c r="G57" s="125">
        <v>4114</v>
      </c>
      <c r="H57" s="126">
        <v>4260</v>
      </c>
    </row>
    <row r="58" spans="2:8" ht="45.75" customHeight="1" x14ac:dyDescent="0.2">
      <c r="B58" s="127"/>
      <c r="C58" s="1214" t="s">
        <v>549</v>
      </c>
      <c r="D58" s="1215"/>
      <c r="E58" s="1216"/>
      <c r="F58" s="128">
        <v>2339</v>
      </c>
      <c r="G58" s="128">
        <v>2399</v>
      </c>
      <c r="H58" s="129">
        <v>2462</v>
      </c>
    </row>
    <row r="59" spans="2:8" ht="45.75" customHeight="1" x14ac:dyDescent="0.2">
      <c r="B59" s="127"/>
      <c r="C59" s="1214" t="s">
        <v>550</v>
      </c>
      <c r="D59" s="1215"/>
      <c r="E59" s="1216"/>
      <c r="F59" s="128">
        <v>276</v>
      </c>
      <c r="G59" s="128">
        <v>278</v>
      </c>
      <c r="H59" s="129">
        <v>281</v>
      </c>
    </row>
    <row r="60" spans="2:8" ht="45.75" customHeight="1" x14ac:dyDescent="0.2">
      <c r="B60" s="127"/>
      <c r="C60" s="1214" t="s">
        <v>551</v>
      </c>
      <c r="D60" s="1215"/>
      <c r="E60" s="1216"/>
      <c r="F60" s="128">
        <v>186</v>
      </c>
      <c r="G60" s="128">
        <v>212</v>
      </c>
      <c r="H60" s="129">
        <v>239</v>
      </c>
    </row>
    <row r="61" spans="2:8" ht="45.75" customHeight="1" x14ac:dyDescent="0.2">
      <c r="B61" s="127"/>
      <c r="C61" s="1214" t="s">
        <v>552</v>
      </c>
      <c r="D61" s="1215"/>
      <c r="E61" s="1216"/>
      <c r="F61" s="128">
        <v>238</v>
      </c>
      <c r="G61" s="128">
        <v>238</v>
      </c>
      <c r="H61" s="129">
        <v>238</v>
      </c>
    </row>
    <row r="62" spans="2:8" ht="45.75" customHeight="1" thickBot="1" x14ac:dyDescent="0.25">
      <c r="B62" s="130"/>
      <c r="C62" s="1217" t="s">
        <v>553</v>
      </c>
      <c r="D62" s="1218"/>
      <c r="E62" s="1219"/>
      <c r="F62" s="131">
        <v>195</v>
      </c>
      <c r="G62" s="131">
        <v>195</v>
      </c>
      <c r="H62" s="132">
        <v>195</v>
      </c>
    </row>
    <row r="63" spans="2:8" ht="52.5" customHeight="1" thickBot="1" x14ac:dyDescent="0.25">
      <c r="B63" s="133"/>
      <c r="C63" s="1220" t="s">
        <v>49</v>
      </c>
      <c r="D63" s="1220"/>
      <c r="E63" s="1221"/>
      <c r="F63" s="134">
        <v>15043</v>
      </c>
      <c r="G63" s="134">
        <v>18688</v>
      </c>
      <c r="H63" s="135">
        <v>20249</v>
      </c>
    </row>
    <row r="64" spans="2:8" ht="13" x14ac:dyDescent="0.2"/>
  </sheetData>
  <sheetProtection algorithmName="SHA-512" hashValue="mrvZqVtADg6rSI2nSmw3BMTG+mDU1L0MQSscLgys9cqvb5WGuxqIq3fEJyxwPQp9X6wQpwQz6kLgmudBkN9Blg==" saltValue="yDo/nozRIW7wJThNy46m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5102E-2681-446C-A509-83F5A7C6ACFD}">
  <dimension ref="A1:DE85"/>
  <sheetViews>
    <sheetView tabSelected="1"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570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563</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564</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v>85.5</v>
      </c>
      <c r="BQ51" s="1228"/>
      <c r="BR51" s="1228"/>
      <c r="BS51" s="1228"/>
      <c r="BT51" s="1228"/>
      <c r="BU51" s="1228"/>
      <c r="BV51" s="1228"/>
      <c r="BW51" s="1228"/>
      <c r="BX51" s="1228">
        <v>97.7</v>
      </c>
      <c r="BY51" s="1228"/>
      <c r="BZ51" s="1228"/>
      <c r="CA51" s="1228"/>
      <c r="CB51" s="1228"/>
      <c r="CC51" s="1228"/>
      <c r="CD51" s="1228"/>
      <c r="CE51" s="1228"/>
      <c r="CF51" s="1228">
        <v>83.4</v>
      </c>
      <c r="CG51" s="1228"/>
      <c r="CH51" s="1228"/>
      <c r="CI51" s="1228"/>
      <c r="CJ51" s="1228"/>
      <c r="CK51" s="1228"/>
      <c r="CL51" s="1228"/>
      <c r="CM51" s="1228"/>
      <c r="CN51" s="1228">
        <v>67.8</v>
      </c>
      <c r="CO51" s="1228"/>
      <c r="CP51" s="1228"/>
      <c r="CQ51" s="1228"/>
      <c r="CR51" s="1228"/>
      <c r="CS51" s="1228"/>
      <c r="CT51" s="1228"/>
      <c r="CU51" s="1228"/>
      <c r="CV51" s="1228">
        <v>48.6</v>
      </c>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566</v>
      </c>
      <c r="BC53" s="1231"/>
      <c r="BD53" s="1231"/>
      <c r="BE53" s="1231"/>
      <c r="BF53" s="1231"/>
      <c r="BG53" s="1231"/>
      <c r="BH53" s="1231"/>
      <c r="BI53" s="1231"/>
      <c r="BJ53" s="1231"/>
      <c r="BK53" s="1231"/>
      <c r="BL53" s="1231"/>
      <c r="BM53" s="1231"/>
      <c r="BN53" s="1231"/>
      <c r="BO53" s="1231"/>
      <c r="BP53" s="1228">
        <v>64.900000000000006</v>
      </c>
      <c r="BQ53" s="1228"/>
      <c r="BR53" s="1228"/>
      <c r="BS53" s="1228"/>
      <c r="BT53" s="1228"/>
      <c r="BU53" s="1228"/>
      <c r="BV53" s="1228"/>
      <c r="BW53" s="1228"/>
      <c r="BX53" s="1228">
        <v>63.3</v>
      </c>
      <c r="BY53" s="1228"/>
      <c r="BZ53" s="1228"/>
      <c r="CA53" s="1228"/>
      <c r="CB53" s="1228"/>
      <c r="CC53" s="1228"/>
      <c r="CD53" s="1228"/>
      <c r="CE53" s="1228"/>
      <c r="CF53" s="1228">
        <v>64.3</v>
      </c>
      <c r="CG53" s="1228"/>
      <c r="CH53" s="1228"/>
      <c r="CI53" s="1228"/>
      <c r="CJ53" s="1228"/>
      <c r="CK53" s="1228"/>
      <c r="CL53" s="1228"/>
      <c r="CM53" s="1228"/>
      <c r="CN53" s="1228">
        <v>64.900000000000006</v>
      </c>
      <c r="CO53" s="1228"/>
      <c r="CP53" s="1228"/>
      <c r="CQ53" s="1228"/>
      <c r="CR53" s="1228"/>
      <c r="CS53" s="1228"/>
      <c r="CT53" s="1228"/>
      <c r="CU53" s="1228"/>
      <c r="CV53" s="1228">
        <v>66.400000000000006</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567</v>
      </c>
      <c r="AO55" s="1233"/>
      <c r="AP55" s="1233"/>
      <c r="AQ55" s="1233"/>
      <c r="AR55" s="1233"/>
      <c r="AS55" s="1233"/>
      <c r="AT55" s="1233"/>
      <c r="AU55" s="1233"/>
      <c r="AV55" s="1233"/>
      <c r="AW55" s="1233"/>
      <c r="AX55" s="1233"/>
      <c r="AY55" s="1233"/>
      <c r="AZ55" s="1233"/>
      <c r="BA55" s="1233"/>
      <c r="BB55" s="1231" t="s">
        <v>565</v>
      </c>
      <c r="BC55" s="1231"/>
      <c r="BD55" s="1231"/>
      <c r="BE55" s="1231"/>
      <c r="BF55" s="1231"/>
      <c r="BG55" s="1231"/>
      <c r="BH55" s="1231"/>
      <c r="BI55" s="1231"/>
      <c r="BJ55" s="1231"/>
      <c r="BK55" s="1231"/>
      <c r="BL55" s="1231"/>
      <c r="BM55" s="1231"/>
      <c r="BN55" s="1231"/>
      <c r="BO55" s="1231"/>
      <c r="BP55" s="1228">
        <v>22.1</v>
      </c>
      <c r="BQ55" s="1228"/>
      <c r="BR55" s="1228"/>
      <c r="BS55" s="1228"/>
      <c r="BT55" s="1228"/>
      <c r="BU55" s="1228"/>
      <c r="BV55" s="1228"/>
      <c r="BW55" s="1228"/>
      <c r="BX55" s="1228">
        <v>20.399999999999999</v>
      </c>
      <c r="BY55" s="1228"/>
      <c r="BZ55" s="1228"/>
      <c r="CA55" s="1228"/>
      <c r="CB55" s="1228"/>
      <c r="CC55" s="1228"/>
      <c r="CD55" s="1228"/>
      <c r="CE55" s="1228"/>
      <c r="CF55" s="1228">
        <v>11.2</v>
      </c>
      <c r="CG55" s="1228"/>
      <c r="CH55" s="1228"/>
      <c r="CI55" s="1228"/>
      <c r="CJ55" s="1228"/>
      <c r="CK55" s="1228"/>
      <c r="CL55" s="1228"/>
      <c r="CM55" s="1228"/>
      <c r="CN55" s="1228">
        <v>4.5999999999999996</v>
      </c>
      <c r="CO55" s="1228"/>
      <c r="CP55" s="1228"/>
      <c r="CQ55" s="1228"/>
      <c r="CR55" s="1228"/>
      <c r="CS55" s="1228"/>
      <c r="CT55" s="1228"/>
      <c r="CU55" s="1228"/>
      <c r="CV55" s="1228">
        <v>4.2</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566</v>
      </c>
      <c r="BC57" s="1231"/>
      <c r="BD57" s="1231"/>
      <c r="BE57" s="1231"/>
      <c r="BF57" s="1231"/>
      <c r="BG57" s="1231"/>
      <c r="BH57" s="1231"/>
      <c r="BI57" s="1231"/>
      <c r="BJ57" s="1231"/>
      <c r="BK57" s="1231"/>
      <c r="BL57" s="1231"/>
      <c r="BM57" s="1231"/>
      <c r="BN57" s="1231"/>
      <c r="BO57" s="1231"/>
      <c r="BP57" s="1228">
        <v>61.5</v>
      </c>
      <c r="BQ57" s="1228"/>
      <c r="BR57" s="1228"/>
      <c r="BS57" s="1228"/>
      <c r="BT57" s="1228"/>
      <c r="BU57" s="1228"/>
      <c r="BV57" s="1228"/>
      <c r="BW57" s="1228"/>
      <c r="BX57" s="1228">
        <v>63</v>
      </c>
      <c r="BY57" s="1228"/>
      <c r="BZ57" s="1228"/>
      <c r="CA57" s="1228"/>
      <c r="CB57" s="1228"/>
      <c r="CC57" s="1228"/>
      <c r="CD57" s="1228"/>
      <c r="CE57" s="1228"/>
      <c r="CF57" s="1228">
        <v>63.7</v>
      </c>
      <c r="CG57" s="1228"/>
      <c r="CH57" s="1228"/>
      <c r="CI57" s="1228"/>
      <c r="CJ57" s="1228"/>
      <c r="CK57" s="1228"/>
      <c r="CL57" s="1228"/>
      <c r="CM57" s="1228"/>
      <c r="CN57" s="1228">
        <v>64.099999999999994</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568</v>
      </c>
    </row>
    <row r="64" spans="1:109" ht="13"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563</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564</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v>85.5</v>
      </c>
      <c r="BQ73" s="1228"/>
      <c r="BR73" s="1228"/>
      <c r="BS73" s="1228"/>
      <c r="BT73" s="1228"/>
      <c r="BU73" s="1228"/>
      <c r="BV73" s="1228"/>
      <c r="BW73" s="1228"/>
      <c r="BX73" s="1228">
        <v>97.7</v>
      </c>
      <c r="BY73" s="1228"/>
      <c r="BZ73" s="1228"/>
      <c r="CA73" s="1228"/>
      <c r="CB73" s="1228"/>
      <c r="CC73" s="1228"/>
      <c r="CD73" s="1228"/>
      <c r="CE73" s="1228"/>
      <c r="CF73" s="1228">
        <v>83.4</v>
      </c>
      <c r="CG73" s="1228"/>
      <c r="CH73" s="1228"/>
      <c r="CI73" s="1228"/>
      <c r="CJ73" s="1228"/>
      <c r="CK73" s="1228"/>
      <c r="CL73" s="1228"/>
      <c r="CM73" s="1228"/>
      <c r="CN73" s="1228">
        <v>67.8</v>
      </c>
      <c r="CO73" s="1228"/>
      <c r="CP73" s="1228"/>
      <c r="CQ73" s="1228"/>
      <c r="CR73" s="1228"/>
      <c r="CS73" s="1228"/>
      <c r="CT73" s="1228"/>
      <c r="CU73" s="1228"/>
      <c r="CV73" s="1228">
        <v>48.6</v>
      </c>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569</v>
      </c>
      <c r="BC75" s="1231"/>
      <c r="BD75" s="1231"/>
      <c r="BE75" s="1231"/>
      <c r="BF75" s="1231"/>
      <c r="BG75" s="1231"/>
      <c r="BH75" s="1231"/>
      <c r="BI75" s="1231"/>
      <c r="BJ75" s="1231"/>
      <c r="BK75" s="1231"/>
      <c r="BL75" s="1231"/>
      <c r="BM75" s="1231"/>
      <c r="BN75" s="1231"/>
      <c r="BO75" s="1231"/>
      <c r="BP75" s="1228">
        <v>11</v>
      </c>
      <c r="BQ75" s="1228"/>
      <c r="BR75" s="1228"/>
      <c r="BS75" s="1228"/>
      <c r="BT75" s="1228"/>
      <c r="BU75" s="1228"/>
      <c r="BV75" s="1228"/>
      <c r="BW75" s="1228"/>
      <c r="BX75" s="1228">
        <v>7.4</v>
      </c>
      <c r="BY75" s="1228"/>
      <c r="BZ75" s="1228"/>
      <c r="CA75" s="1228"/>
      <c r="CB75" s="1228"/>
      <c r="CC75" s="1228"/>
      <c r="CD75" s="1228"/>
      <c r="CE75" s="1228"/>
      <c r="CF75" s="1228">
        <v>6.3</v>
      </c>
      <c r="CG75" s="1228"/>
      <c r="CH75" s="1228"/>
      <c r="CI75" s="1228"/>
      <c r="CJ75" s="1228"/>
      <c r="CK75" s="1228"/>
      <c r="CL75" s="1228"/>
      <c r="CM75" s="1228"/>
      <c r="CN75" s="1228">
        <v>6.9</v>
      </c>
      <c r="CO75" s="1228"/>
      <c r="CP75" s="1228"/>
      <c r="CQ75" s="1228"/>
      <c r="CR75" s="1228"/>
      <c r="CS75" s="1228"/>
      <c r="CT75" s="1228"/>
      <c r="CU75" s="1228"/>
      <c r="CV75" s="1228">
        <v>7.7</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567</v>
      </c>
      <c r="AO77" s="1233"/>
      <c r="AP77" s="1233"/>
      <c r="AQ77" s="1233"/>
      <c r="AR77" s="1233"/>
      <c r="AS77" s="1233"/>
      <c r="AT77" s="1233"/>
      <c r="AU77" s="1233"/>
      <c r="AV77" s="1233"/>
      <c r="AW77" s="1233"/>
      <c r="AX77" s="1233"/>
      <c r="AY77" s="1233"/>
      <c r="AZ77" s="1233"/>
      <c r="BA77" s="1233"/>
      <c r="BB77" s="1231" t="s">
        <v>565</v>
      </c>
      <c r="BC77" s="1231"/>
      <c r="BD77" s="1231"/>
      <c r="BE77" s="1231"/>
      <c r="BF77" s="1231"/>
      <c r="BG77" s="1231"/>
      <c r="BH77" s="1231"/>
      <c r="BI77" s="1231"/>
      <c r="BJ77" s="1231"/>
      <c r="BK77" s="1231"/>
      <c r="BL77" s="1231"/>
      <c r="BM77" s="1231"/>
      <c r="BN77" s="1231"/>
      <c r="BO77" s="1231"/>
      <c r="BP77" s="1228">
        <v>22.1</v>
      </c>
      <c r="BQ77" s="1228"/>
      <c r="BR77" s="1228"/>
      <c r="BS77" s="1228"/>
      <c r="BT77" s="1228"/>
      <c r="BU77" s="1228"/>
      <c r="BV77" s="1228"/>
      <c r="BW77" s="1228"/>
      <c r="BX77" s="1228">
        <v>20.399999999999999</v>
      </c>
      <c r="BY77" s="1228"/>
      <c r="BZ77" s="1228"/>
      <c r="CA77" s="1228"/>
      <c r="CB77" s="1228"/>
      <c r="CC77" s="1228"/>
      <c r="CD77" s="1228"/>
      <c r="CE77" s="1228"/>
      <c r="CF77" s="1228">
        <v>11.2</v>
      </c>
      <c r="CG77" s="1228"/>
      <c r="CH77" s="1228"/>
      <c r="CI77" s="1228"/>
      <c r="CJ77" s="1228"/>
      <c r="CK77" s="1228"/>
      <c r="CL77" s="1228"/>
      <c r="CM77" s="1228"/>
      <c r="CN77" s="1228">
        <v>4.5999999999999996</v>
      </c>
      <c r="CO77" s="1228"/>
      <c r="CP77" s="1228"/>
      <c r="CQ77" s="1228"/>
      <c r="CR77" s="1228"/>
      <c r="CS77" s="1228"/>
      <c r="CT77" s="1228"/>
      <c r="CU77" s="1228"/>
      <c r="CV77" s="1228">
        <v>4.2</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569</v>
      </c>
      <c r="BC79" s="1231"/>
      <c r="BD79" s="1231"/>
      <c r="BE79" s="1231"/>
      <c r="BF79" s="1231"/>
      <c r="BG79" s="1231"/>
      <c r="BH79" s="1231"/>
      <c r="BI79" s="1231"/>
      <c r="BJ79" s="1231"/>
      <c r="BK79" s="1231"/>
      <c r="BL79" s="1231"/>
      <c r="BM79" s="1231"/>
      <c r="BN79" s="1231"/>
      <c r="BO79" s="1231"/>
      <c r="BP79" s="1228">
        <v>6.3</v>
      </c>
      <c r="BQ79" s="1228"/>
      <c r="BR79" s="1228"/>
      <c r="BS79" s="1228"/>
      <c r="BT79" s="1228"/>
      <c r="BU79" s="1228"/>
      <c r="BV79" s="1228"/>
      <c r="BW79" s="1228"/>
      <c r="BX79" s="1228">
        <v>6.2</v>
      </c>
      <c r="BY79" s="1228"/>
      <c r="BZ79" s="1228"/>
      <c r="CA79" s="1228"/>
      <c r="CB79" s="1228"/>
      <c r="CC79" s="1228"/>
      <c r="CD79" s="1228"/>
      <c r="CE79" s="1228"/>
      <c r="CF79" s="1228">
        <v>5.7</v>
      </c>
      <c r="CG79" s="1228"/>
      <c r="CH79" s="1228"/>
      <c r="CI79" s="1228"/>
      <c r="CJ79" s="1228"/>
      <c r="CK79" s="1228"/>
      <c r="CL79" s="1228"/>
      <c r="CM79" s="1228"/>
      <c r="CN79" s="1228">
        <v>5.8</v>
      </c>
      <c r="CO79" s="1228"/>
      <c r="CP79" s="1228"/>
      <c r="CQ79" s="1228"/>
      <c r="CR79" s="1228"/>
      <c r="CS79" s="1228"/>
      <c r="CT79" s="1228"/>
      <c r="CU79" s="1228"/>
      <c r="CV79" s="1228">
        <v>5.8</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D97C-EBFA-47C5-A05D-6AA8789027A6}">
  <dimension ref="A1:DR125"/>
  <sheetViews>
    <sheetView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46B8-CBBD-40CA-817F-214E7F84C68C}">
  <dimension ref="A1:DR125"/>
  <sheetViews>
    <sheetView workbookViewId="0">
      <selection sqref="A1:XFD104857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60639</v>
      </c>
      <c r="E3" s="154"/>
      <c r="F3" s="155">
        <v>45588</v>
      </c>
      <c r="G3" s="156"/>
      <c r="H3" s="157"/>
    </row>
    <row r="4" spans="1:8" x14ac:dyDescent="0.2">
      <c r="A4" s="158"/>
      <c r="B4" s="159"/>
      <c r="C4" s="160"/>
      <c r="D4" s="161">
        <v>31776</v>
      </c>
      <c r="E4" s="162"/>
      <c r="F4" s="163">
        <v>24150</v>
      </c>
      <c r="G4" s="164"/>
      <c r="H4" s="165"/>
    </row>
    <row r="5" spans="1:8" x14ac:dyDescent="0.2">
      <c r="A5" s="146" t="s">
        <v>523</v>
      </c>
      <c r="B5" s="151"/>
      <c r="C5" s="152"/>
      <c r="D5" s="153">
        <v>100635</v>
      </c>
      <c r="E5" s="154"/>
      <c r="F5" s="155">
        <v>45483</v>
      </c>
      <c r="G5" s="156"/>
      <c r="H5" s="157"/>
    </row>
    <row r="6" spans="1:8" x14ac:dyDescent="0.2">
      <c r="A6" s="158"/>
      <c r="B6" s="159"/>
      <c r="C6" s="160"/>
      <c r="D6" s="161">
        <v>60949</v>
      </c>
      <c r="E6" s="162"/>
      <c r="F6" s="163">
        <v>24241</v>
      </c>
      <c r="G6" s="164"/>
      <c r="H6" s="165"/>
    </row>
    <row r="7" spans="1:8" x14ac:dyDescent="0.2">
      <c r="A7" s="146" t="s">
        <v>524</v>
      </c>
      <c r="B7" s="151"/>
      <c r="C7" s="152"/>
      <c r="D7" s="153">
        <v>63082</v>
      </c>
      <c r="E7" s="154"/>
      <c r="F7" s="155">
        <v>45945</v>
      </c>
      <c r="G7" s="156"/>
      <c r="H7" s="157"/>
    </row>
    <row r="8" spans="1:8" x14ac:dyDescent="0.2">
      <c r="A8" s="158"/>
      <c r="B8" s="159"/>
      <c r="C8" s="160"/>
      <c r="D8" s="161">
        <v>29852</v>
      </c>
      <c r="E8" s="162"/>
      <c r="F8" s="163">
        <v>25180</v>
      </c>
      <c r="G8" s="164"/>
      <c r="H8" s="165"/>
    </row>
    <row r="9" spans="1:8" x14ac:dyDescent="0.2">
      <c r="A9" s="146" t="s">
        <v>525</v>
      </c>
      <c r="B9" s="151"/>
      <c r="C9" s="152"/>
      <c r="D9" s="153">
        <v>50042</v>
      </c>
      <c r="E9" s="154"/>
      <c r="F9" s="155">
        <v>44475</v>
      </c>
      <c r="G9" s="156"/>
      <c r="H9" s="157"/>
    </row>
    <row r="10" spans="1:8" x14ac:dyDescent="0.2">
      <c r="A10" s="158"/>
      <c r="B10" s="159"/>
      <c r="C10" s="160"/>
      <c r="D10" s="161">
        <v>34796</v>
      </c>
      <c r="E10" s="162"/>
      <c r="F10" s="163">
        <v>24780</v>
      </c>
      <c r="G10" s="164"/>
      <c r="H10" s="165"/>
    </row>
    <row r="11" spans="1:8" x14ac:dyDescent="0.2">
      <c r="A11" s="146" t="s">
        <v>526</v>
      </c>
      <c r="B11" s="151"/>
      <c r="C11" s="152"/>
      <c r="D11" s="153">
        <v>42011</v>
      </c>
      <c r="E11" s="154"/>
      <c r="F11" s="155">
        <v>45982</v>
      </c>
      <c r="G11" s="156"/>
      <c r="H11" s="157"/>
    </row>
    <row r="12" spans="1:8" x14ac:dyDescent="0.2">
      <c r="A12" s="158"/>
      <c r="B12" s="159"/>
      <c r="C12" s="166"/>
      <c r="D12" s="161">
        <v>18441</v>
      </c>
      <c r="E12" s="162"/>
      <c r="F12" s="163">
        <v>25583</v>
      </c>
      <c r="G12" s="164"/>
      <c r="H12" s="165"/>
    </row>
    <row r="13" spans="1:8" x14ac:dyDescent="0.2">
      <c r="A13" s="146"/>
      <c r="B13" s="151"/>
      <c r="C13" s="152"/>
      <c r="D13" s="153">
        <v>63282</v>
      </c>
      <c r="E13" s="154"/>
      <c r="F13" s="155">
        <v>45495</v>
      </c>
      <c r="G13" s="167"/>
      <c r="H13" s="157"/>
    </row>
    <row r="14" spans="1:8" x14ac:dyDescent="0.2">
      <c r="A14" s="158"/>
      <c r="B14" s="159"/>
      <c r="C14" s="160"/>
      <c r="D14" s="161">
        <v>35163</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v>
      </c>
      <c r="C19" s="168">
        <f>ROUND(VALUE(SUBSTITUTE(実質収支比率等に係る経年分析!G$48,"▲","-")),2)</f>
        <v>6.67</v>
      </c>
      <c r="D19" s="168">
        <f>ROUND(VALUE(SUBSTITUTE(実質収支比率等に係る経年分析!H$48,"▲","-")),2)</f>
        <v>15.32</v>
      </c>
      <c r="E19" s="168">
        <f>ROUND(VALUE(SUBSTITUTE(実質収支比率等に係る経年分析!I$48,"▲","-")),2)</f>
        <v>9.56</v>
      </c>
      <c r="F19" s="168">
        <f>ROUND(VALUE(SUBSTITUTE(実質収支比率等に係る経年分析!J$48,"▲","-")),2)</f>
        <v>6.94</v>
      </c>
    </row>
    <row r="20" spans="1:11" x14ac:dyDescent="0.2">
      <c r="A20" s="168" t="s">
        <v>53</v>
      </c>
      <c r="B20" s="168">
        <f>ROUND(VALUE(SUBSTITUTE(実質収支比率等に係る経年分析!F$47,"▲","-")),2)</f>
        <v>31.45</v>
      </c>
      <c r="C20" s="168">
        <f>ROUND(VALUE(SUBSTITUTE(実質収支比率等に係る経年分析!G$47,"▲","-")),2)</f>
        <v>32.35</v>
      </c>
      <c r="D20" s="168">
        <f>ROUND(VALUE(SUBSTITUTE(実質収支比率等に係る経年分析!H$47,"▲","-")),2)</f>
        <v>38.14</v>
      </c>
      <c r="E20" s="168">
        <f>ROUND(VALUE(SUBSTITUTE(実質収支比率等に係る経年分析!I$47,"▲","-")),2)</f>
        <v>48.84</v>
      </c>
      <c r="F20" s="168">
        <f>ROUND(VALUE(SUBSTITUTE(実質収支比率等に係る経年分析!J$47,"▲","-")),2)</f>
        <v>54.4</v>
      </c>
    </row>
    <row r="21" spans="1:11" x14ac:dyDescent="0.2">
      <c r="A21" s="168" t="s">
        <v>54</v>
      </c>
      <c r="B21" s="168">
        <f>IF(ISNUMBER(VALUE(SUBSTITUTE(実質収支比率等に係る経年分析!F$49,"▲","-"))),ROUND(VALUE(SUBSTITUTE(実質収支比率等に係る経年分析!F$49,"▲","-")),2),NA())</f>
        <v>2.4900000000000002</v>
      </c>
      <c r="C21" s="168">
        <f>IF(ISNUMBER(VALUE(SUBSTITUTE(実質収支比率等に係る経年分析!G$49,"▲","-"))),ROUND(VALUE(SUBSTITUTE(実質収支比率等に係る経年分析!G$49,"▲","-")),2),NA())</f>
        <v>4.74</v>
      </c>
      <c r="D21" s="168">
        <f>IF(ISNUMBER(VALUE(SUBSTITUTE(実質収支比率等に係る経年分析!H$49,"▲","-"))),ROUND(VALUE(SUBSTITUTE(実質収支比率等に係る経年分析!H$49,"▲","-")),2),NA())</f>
        <v>13.48</v>
      </c>
      <c r="E21" s="168">
        <f>IF(ISNUMBER(VALUE(SUBSTITUTE(実質収支比率等に係る経年分析!I$49,"▲","-"))),ROUND(VALUE(SUBSTITUTE(実質収支比率等に係る経年分析!I$49,"▲","-")),2),NA())</f>
        <v>7.95</v>
      </c>
      <c r="F21" s="168">
        <f>IF(ISNUMBER(VALUE(SUBSTITUTE(実質収支比率等に係る経年分析!J$49,"▲","-"))),ROUND(VALUE(SUBSTITUTE(実質収支比率等に係る経年分析!J$49,"▲","-")),2),NA())</f>
        <v>3.12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0.76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0.26</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都市再開発事業特別会計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0.21</v>
      </c>
    </row>
    <row r="30" spans="1:11" x14ac:dyDescent="0.2">
      <c r="A30" s="169" t="str">
        <f>IF(連結実質赤字比率に係る赤字・黒字の構成分析!C$40="",NA(),連結実質赤字比率に係る赤字・黒字の構成分析!C$40)</f>
        <v>介護保険事業特別会計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0.22</v>
      </c>
    </row>
    <row r="31" spans="1:11" x14ac:dyDescent="0.2">
      <c r="A31" s="169" t="str">
        <f>IF(連結実質赤字比率に係る赤字・黒字の構成分析!C$39="",NA(),連結実質赤字比率に係る赤字・黒字の構成分析!C$39)</f>
        <v>病院事業会計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0.92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0.26</v>
      </c>
    </row>
    <row r="32" spans="1:11" x14ac:dyDescent="0.2">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0.44</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6.22</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5.51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6.44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4805</v>
      </c>
      <c r="E42" s="170"/>
      <c r="F42" s="170"/>
      <c r="G42" s="170">
        <f>'実質公債費比率（分子）の構造'!L$52</f>
        <v>4586</v>
      </c>
      <c r="H42" s="170"/>
      <c r="I42" s="170"/>
      <c r="J42" s="170">
        <f>'実質公債費比率（分子）の構造'!M$52</f>
        <v>4054</v>
      </c>
      <c r="K42" s="170"/>
      <c r="L42" s="170"/>
      <c r="M42" s="170">
        <f>'実質公債費比率（分子）の構造'!N$52</f>
        <v>3845</v>
      </c>
      <c r="N42" s="170"/>
      <c r="O42" s="170"/>
      <c r="P42" s="170">
        <f>'実質公債費比率（分子）の構造'!O$52</f>
        <v>3614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369</v>
      </c>
      <c r="C44" s="170"/>
      <c r="D44" s="170"/>
      <c r="E44" s="170">
        <f>'実質公債費比率（分子）の構造'!L$50</f>
        <v>374</v>
      </c>
      <c r="F44" s="170"/>
      <c r="G44" s="170"/>
      <c r="H44" s="170">
        <f>'実質公債費比率（分子）の構造'!M$50</f>
        <v>472</v>
      </c>
      <c r="I44" s="170"/>
      <c r="J44" s="170"/>
      <c r="K44" s="170">
        <f>'実質公債費比率（分子）の構造'!N$50</f>
        <v>665</v>
      </c>
      <c r="L44" s="170"/>
      <c r="M44" s="170"/>
      <c r="N44" s="170">
        <f>'実質公債費比率（分子）の構造'!O$50</f>
        <v>274</v>
      </c>
      <c r="O44" s="170"/>
      <c r="P44" s="170"/>
    </row>
    <row r="45" spans="1:16" x14ac:dyDescent="0.2">
      <c r="A45" s="170" t="s">
        <v>63</v>
      </c>
      <c r="B45" s="170">
        <f>'実質公債費比率（分子）の構造'!K$49</f>
        <v>25</v>
      </c>
      <c r="C45" s="170"/>
      <c r="D45" s="170"/>
      <c r="E45" s="170">
        <f>'実質公債費比率（分子）の構造'!L$49</f>
        <v>22</v>
      </c>
      <c r="F45" s="170"/>
      <c r="G45" s="170"/>
      <c r="H45" s="170">
        <f>'実質公債費比率（分子）の構造'!M$49</f>
        <v>3</v>
      </c>
      <c r="I45" s="170"/>
      <c r="J45" s="170"/>
      <c r="K45" s="170">
        <f>'実質公債費比率（分子）の構造'!N$49</f>
        <v>3</v>
      </c>
      <c r="L45" s="170"/>
      <c r="M45" s="170"/>
      <c r="N45" s="170">
        <f>'実質公債費比率（分子）の構造'!O$49</f>
        <v>3</v>
      </c>
      <c r="O45" s="170"/>
      <c r="P45" s="170"/>
    </row>
    <row r="46" spans="1:16" x14ac:dyDescent="0.2">
      <c r="A46" s="170" t="s">
        <v>64</v>
      </c>
      <c r="B46" s="170">
        <f>'実質公債費比率（分子）の構造'!K$48</f>
        <v>1067</v>
      </c>
      <c r="C46" s="170"/>
      <c r="D46" s="170"/>
      <c r="E46" s="170">
        <f>'実質公債費比率（分子）の構造'!L$48</f>
        <v>1135</v>
      </c>
      <c r="F46" s="170"/>
      <c r="G46" s="170"/>
      <c r="H46" s="170">
        <f>'実質公債費比率（分子）の構造'!M$48</f>
        <v>931</v>
      </c>
      <c r="I46" s="170"/>
      <c r="J46" s="170"/>
      <c r="K46" s="170">
        <f>'実質公債費比率（分子）の構造'!N$48</f>
        <v>942</v>
      </c>
      <c r="L46" s="170"/>
      <c r="M46" s="170"/>
      <c r="N46" s="170">
        <f>'実質公債費比率（分子）の構造'!O$48</f>
        <v>918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4794</v>
      </c>
      <c r="C49" s="170"/>
      <c r="D49" s="170"/>
      <c r="E49" s="170">
        <f>'実質公債費比率（分子）の構造'!L$45</f>
        <v>4298</v>
      </c>
      <c r="F49" s="170"/>
      <c r="G49" s="170"/>
      <c r="H49" s="170">
        <f>'実質公債費比率（分子）の構造'!M$45</f>
        <v>3953</v>
      </c>
      <c r="I49" s="170"/>
      <c r="J49" s="170"/>
      <c r="K49" s="170">
        <f>'実質公債費比率（分子）の構造'!N$45</f>
        <v>4232</v>
      </c>
      <c r="L49" s="170"/>
      <c r="M49" s="170"/>
      <c r="N49" s="170">
        <f>'実質公債費比率（分子）の構造'!O$45</f>
        <v>4307</v>
      </c>
      <c r="O49" s="170"/>
      <c r="P49" s="170"/>
    </row>
    <row r="50" spans="1:16" x14ac:dyDescent="0.2">
      <c r="A50" s="170" t="s">
        <v>67</v>
      </c>
      <c r="B50" s="170" t="e">
        <f>NA()</f>
        <v>#N/A</v>
      </c>
      <c r="C50" s="170">
        <f>IF(ISNUMBER('実質公債費比率（分子）の構造'!K$53),'実質公債費比率（分子）の構造'!K$53,NA())</f>
        <v>1450</v>
      </c>
      <c r="D50" s="170" t="e">
        <f>NA()</f>
        <v>#N/A</v>
      </c>
      <c r="E50" s="170" t="e">
        <f>NA()</f>
        <v>#N/A</v>
      </c>
      <c r="F50" s="170">
        <f>IF(ISNUMBER('実質公債費比率（分子）の構造'!L$53),'実質公債費比率（分子）の構造'!L$53,NA())</f>
        <v>1243</v>
      </c>
      <c r="G50" s="170" t="e">
        <f>NA()</f>
        <v>#N/A</v>
      </c>
      <c r="H50" s="170" t="e">
        <f>NA()</f>
        <v>#N/A</v>
      </c>
      <c r="I50" s="170">
        <f>IF(ISNUMBER('実質公債費比率（分子）の構造'!M$53),'実質公債費比率（分子）の構造'!M$53,NA())</f>
        <v>1305</v>
      </c>
      <c r="J50" s="170" t="e">
        <f>NA()</f>
        <v>#N/A</v>
      </c>
      <c r="K50" s="170" t="e">
        <f>NA()</f>
        <v>#N/A</v>
      </c>
      <c r="L50" s="170">
        <f>IF(ISNUMBER('実質公債費比率（分子）の構造'!N$53),'実質公債費比率（分子）の構造'!N$53,NA())</f>
        <v>1997</v>
      </c>
      <c r="M50" s="170" t="e">
        <f>NA()</f>
        <v>#N/A</v>
      </c>
      <c r="N50" s="170" t="e">
        <f>NA()</f>
        <v>#N/A</v>
      </c>
      <c r="O50" s="170">
        <f>IF(ISNUMBER('実質公債費比率（分子）の構造'!O$53),'実質公債費比率（分子）の構造'!O$53,NA())</f>
        <v>1888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23090</v>
      </c>
      <c r="E56" s="169"/>
      <c r="F56" s="169"/>
      <c r="G56" s="169">
        <f>'将来負担比率（分子）の構造'!J$52</f>
        <v>21905</v>
      </c>
      <c r="H56" s="169"/>
      <c r="I56" s="169"/>
      <c r="J56" s="169">
        <f>'将来負担比率（分子）の構造'!K$52</f>
        <v>20272</v>
      </c>
      <c r="K56" s="169"/>
      <c r="L56" s="169"/>
      <c r="M56" s="169">
        <f>'将来負担比率（分子）の構造'!L$52</f>
        <v>16785</v>
      </c>
      <c r="N56" s="169"/>
      <c r="O56" s="169"/>
      <c r="P56" s="169">
        <f>'将来負担比率（分子）の構造'!M$52</f>
        <v>15658</v>
      </c>
    </row>
    <row r="57" spans="1:16" x14ac:dyDescent="0.2">
      <c r="A57" s="169" t="s">
        <v>42</v>
      </c>
      <c r="B57" s="169"/>
      <c r="C57" s="169"/>
      <c r="D57" s="169">
        <f>'将来負担比率（分子）の構造'!I$51</f>
        <v>15613</v>
      </c>
      <c r="E57" s="169"/>
      <c r="F57" s="169"/>
      <c r="G57" s="169">
        <f>'将来負担比率（分子）の構造'!J$51</f>
        <v>15092</v>
      </c>
      <c r="H57" s="169"/>
      <c r="I57" s="169"/>
      <c r="J57" s="169">
        <f>'将来負担比率（分子）の構造'!K$51</f>
        <v>15500</v>
      </c>
      <c r="K57" s="169"/>
      <c r="L57" s="169"/>
      <c r="M57" s="169">
        <f>'将来負担比率（分子）の構造'!L$51</f>
        <v>13698</v>
      </c>
      <c r="N57" s="169"/>
      <c r="O57" s="169"/>
      <c r="P57" s="169">
        <f>'将来負担比率（分子）の構造'!M$51</f>
        <v>13319</v>
      </c>
    </row>
    <row r="58" spans="1:16" x14ac:dyDescent="0.2">
      <c r="A58" s="169" t="s">
        <v>41</v>
      </c>
      <c r="B58" s="169"/>
      <c r="C58" s="169"/>
      <c r="D58" s="169">
        <f>'将来負担比率（分子）の構造'!I$50</f>
        <v>14506</v>
      </c>
      <c r="E58" s="169"/>
      <c r="F58" s="169"/>
      <c r="G58" s="169">
        <f>'将来負担比率（分子）の構造'!J$50</f>
        <v>15028</v>
      </c>
      <c r="H58" s="169"/>
      <c r="I58" s="169"/>
      <c r="J58" s="169">
        <f>'将来負担比率（分子）の構造'!K$50</f>
        <v>16530</v>
      </c>
      <c r="K58" s="169"/>
      <c r="L58" s="169"/>
      <c r="M58" s="169">
        <f>'将来負担比率（分子）の構造'!L$50</f>
        <v>20395</v>
      </c>
      <c r="N58" s="169"/>
      <c r="O58" s="169"/>
      <c r="P58" s="169">
        <f>'将来負担比率（分子）の構造'!M$50</f>
        <v>22275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60</v>
      </c>
      <c r="C61" s="169"/>
      <c r="D61" s="169"/>
      <c r="E61" s="169">
        <f>'将来負担比率（分子）の構造'!J$46</f>
        <v>56</v>
      </c>
      <c r="F61" s="169"/>
      <c r="G61" s="169"/>
      <c r="H61" s="169">
        <f>'将来負担比率（分子）の構造'!K$46</f>
        <v>52</v>
      </c>
      <c r="I61" s="169"/>
      <c r="J61" s="169"/>
      <c r="K61" s="169">
        <f>'将来負担比率（分子）の構造'!L$46</f>
        <v>49</v>
      </c>
      <c r="L61" s="169"/>
      <c r="M61" s="169"/>
      <c r="N61" s="169">
        <f>'将来負担比率（分子）の構造'!M$46</f>
        <v>46</v>
      </c>
      <c r="O61" s="169"/>
      <c r="P61" s="169"/>
    </row>
    <row r="62" spans="1:16" x14ac:dyDescent="0.2">
      <c r="A62" s="169" t="s">
        <v>35</v>
      </c>
      <c r="B62" s="169">
        <f>'将来負担比率（分子）の構造'!I$45</f>
        <v>4723</v>
      </c>
      <c r="C62" s="169"/>
      <c r="D62" s="169"/>
      <c r="E62" s="169">
        <f>'将来負担比率（分子）の構造'!J$45</f>
        <v>4611</v>
      </c>
      <c r="F62" s="169"/>
      <c r="G62" s="169"/>
      <c r="H62" s="169">
        <f>'将来負担比率（分子）の構造'!K$45</f>
        <v>4462</v>
      </c>
      <c r="I62" s="169"/>
      <c r="J62" s="169"/>
      <c r="K62" s="169">
        <f>'将来負担比率（分子）の構造'!L$45</f>
        <v>4086</v>
      </c>
      <c r="L62" s="169"/>
      <c r="M62" s="169"/>
      <c r="N62" s="169">
        <f>'将来負担比率（分子）の構造'!M$45</f>
        <v>4218</v>
      </c>
      <c r="O62" s="169"/>
      <c r="P62" s="169"/>
    </row>
    <row r="63" spans="1:16" x14ac:dyDescent="0.2">
      <c r="A63" s="169" t="s">
        <v>34</v>
      </c>
      <c r="B63" s="169">
        <f>'将来負担比率（分子）の構造'!I$44</f>
        <v>49</v>
      </c>
      <c r="C63" s="169"/>
      <c r="D63" s="169"/>
      <c r="E63" s="169">
        <f>'将来負担比率（分子）の構造'!J$44</f>
        <v>27</v>
      </c>
      <c r="F63" s="169"/>
      <c r="G63" s="169"/>
      <c r="H63" s="169">
        <f>'将来負担比率（分子）の構造'!K$44</f>
        <v>25</v>
      </c>
      <c r="I63" s="169"/>
      <c r="J63" s="169"/>
      <c r="K63" s="169">
        <f>'将来負担比率（分子）の構造'!L$44</f>
        <v>22</v>
      </c>
      <c r="L63" s="169"/>
      <c r="M63" s="169"/>
      <c r="N63" s="169">
        <f>'将来負担比率（分子）の構造'!M$44</f>
        <v>21</v>
      </c>
      <c r="O63" s="169"/>
      <c r="P63" s="169"/>
    </row>
    <row r="64" spans="1:16" x14ac:dyDescent="0.2">
      <c r="A64" s="169" t="s">
        <v>33</v>
      </c>
      <c r="B64" s="169">
        <f>'将来負担比率（分子）の構造'!I$43</f>
        <v>10334</v>
      </c>
      <c r="C64" s="169"/>
      <c r="D64" s="169"/>
      <c r="E64" s="169">
        <f>'将来負担比率（分子）の構造'!J$43</f>
        <v>10835</v>
      </c>
      <c r="F64" s="169"/>
      <c r="G64" s="169"/>
      <c r="H64" s="169">
        <f>'将来負担比率（分子）の構造'!K$43</f>
        <v>10006</v>
      </c>
      <c r="I64" s="169"/>
      <c r="J64" s="169"/>
      <c r="K64" s="169">
        <f>'将来負担比率（分子）の構造'!L$43</f>
        <v>9164</v>
      </c>
      <c r="L64" s="169"/>
      <c r="M64" s="169"/>
      <c r="N64" s="169">
        <f>'将来負担比率（分子）の構造'!M$43</f>
        <v>7807</v>
      </c>
      <c r="O64" s="169"/>
      <c r="P64" s="169"/>
    </row>
    <row r="65" spans="1:16" x14ac:dyDescent="0.2">
      <c r="A65" s="169" t="s">
        <v>32</v>
      </c>
      <c r="B65" s="169">
        <f>'将来負担比率（分子）の構造'!I$42</f>
        <v>5074</v>
      </c>
      <c r="C65" s="169"/>
      <c r="D65" s="169"/>
      <c r="E65" s="169">
        <f>'将来負担比率（分子）の構造'!J$42</f>
        <v>4051</v>
      </c>
      <c r="F65" s="169"/>
      <c r="G65" s="169"/>
      <c r="H65" s="169">
        <f>'将来負担比率（分子）の構造'!K$42</f>
        <v>3357</v>
      </c>
      <c r="I65" s="169"/>
      <c r="J65" s="169"/>
      <c r="K65" s="169">
        <f>'将来負担比率（分子）の構造'!L$42</f>
        <v>2692</v>
      </c>
      <c r="L65" s="169"/>
      <c r="M65" s="169"/>
      <c r="N65" s="169">
        <f>'将来負担比率（分子）の構造'!M$42</f>
        <v>2418</v>
      </c>
      <c r="O65" s="169"/>
      <c r="P65" s="169"/>
    </row>
    <row r="66" spans="1:16" x14ac:dyDescent="0.2">
      <c r="A66" s="169" t="s">
        <v>31</v>
      </c>
      <c r="B66" s="169">
        <f>'将来負担比率（分子）の構造'!I$41</f>
        <v>50532</v>
      </c>
      <c r="C66" s="169"/>
      <c r="D66" s="169"/>
      <c r="E66" s="169">
        <f>'将来負担比率（分子）の構造'!J$41</f>
        <v>53322</v>
      </c>
      <c r="F66" s="169"/>
      <c r="G66" s="169"/>
      <c r="H66" s="169">
        <f>'将来負担比率（分子）の構造'!K$41</f>
        <v>52013</v>
      </c>
      <c r="I66" s="169"/>
      <c r="J66" s="169"/>
      <c r="K66" s="169">
        <f>'将来負担比率（分子）の構造'!L$41</f>
        <v>50264</v>
      </c>
      <c r="L66" s="169"/>
      <c r="M66" s="169"/>
      <c r="N66" s="169">
        <f>'将来負担比率（分子）の構造'!M$41</f>
        <v>47847</v>
      </c>
      <c r="O66" s="169"/>
      <c r="P66" s="169"/>
    </row>
    <row r="67" spans="1:16" x14ac:dyDescent="0.2">
      <c r="A67" s="169" t="s">
        <v>71</v>
      </c>
      <c r="B67" s="169" t="e">
        <f>NA()</f>
        <v>#N/A</v>
      </c>
      <c r="C67" s="169">
        <f>IF(ISNUMBER('将来負担比率（分子）の構造'!I$53), IF('将来負担比率（分子）の構造'!I$53 &lt; 0, 0, '将来負担比率（分子）の構造'!I$53), NA())</f>
        <v>17564</v>
      </c>
      <c r="D67" s="169" t="e">
        <f>NA()</f>
        <v>#N/A</v>
      </c>
      <c r="E67" s="169" t="e">
        <f>NA()</f>
        <v>#N/A</v>
      </c>
      <c r="F67" s="169">
        <f>IF(ISNUMBER('将来負担比率（分子）の構造'!J$53), IF('将来負担比率（分子）の構造'!J$53 &lt; 0, 0, '将来負担比率（分子）の構造'!J$53), NA())</f>
        <v>20878</v>
      </c>
      <c r="G67" s="169" t="e">
        <f>NA()</f>
        <v>#N/A</v>
      </c>
      <c r="H67" s="169" t="e">
        <f>NA()</f>
        <v>#N/A</v>
      </c>
      <c r="I67" s="169">
        <f>IF(ISNUMBER('将来負担比率（分子）の構造'!K$53), IF('将来負担比率（分子）の構造'!K$53 &lt; 0, 0, '将来負担比率（分子）の構造'!K$53), NA())</f>
        <v>17614</v>
      </c>
      <c r="J67" s="169" t="e">
        <f>NA()</f>
        <v>#N/A</v>
      </c>
      <c r="K67" s="169" t="e">
        <f>NA()</f>
        <v>#N/A</v>
      </c>
      <c r="L67" s="169">
        <f>IF(ISNUMBER('将来負担比率（分子）の構造'!L$53), IF('将来負担比率（分子）の構造'!L$53 &lt; 0, 0, '将来負担比率（分子）の構造'!L$53), NA())</f>
        <v>15400</v>
      </c>
      <c r="M67" s="169" t="e">
        <f>NA()</f>
        <v>#N/A</v>
      </c>
      <c r="N67" s="169" t="e">
        <f>NA()</f>
        <v>#N/A</v>
      </c>
      <c r="O67" s="169">
        <f>IF(ISNUMBER('将来負担比率（分子）の構造'!M$53), IF('将来負担比率（分子）の構造'!M$53 &lt; 0, 0, '将来負担比率（分子）の構造'!M$53), NA())</f>
        <v>11104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8943</v>
      </c>
      <c r="C72" s="173">
        <f>基金残高に係る経年分析!G55</f>
        <v>12135</v>
      </c>
      <c r="D72" s="173">
        <f>基金残高に係る経年分析!H55</f>
        <v>13548</v>
      </c>
    </row>
    <row r="73" spans="1:16" x14ac:dyDescent="0.2">
      <c r="A73" s="172" t="s">
        <v>74</v>
      </c>
      <c r="B73" s="173">
        <f>基金残高に係る経年分析!F56</f>
        <v>2106</v>
      </c>
      <c r="C73" s="173">
        <f>基金残高に係る経年分析!G56</f>
        <v>2438</v>
      </c>
      <c r="D73" s="173">
        <f>基金残高に係る経年分析!H56</f>
        <v>2441</v>
      </c>
    </row>
    <row r="74" spans="1:16" x14ac:dyDescent="0.2">
      <c r="A74" s="172" t="s">
        <v>75</v>
      </c>
      <c r="B74" s="173">
        <f>基金残高に係る経年分析!F57</f>
        <v>3994</v>
      </c>
      <c r="C74" s="173">
        <f>基金残高に係る経年分析!G57</f>
        <v>4114</v>
      </c>
      <c r="D74" s="173">
        <f>基金残高に係る経年分析!H57</f>
        <v>4260</v>
      </c>
    </row>
  </sheetData>
  <sheetProtection algorithmName="SHA-512" hashValue="g5WsnxTk1XPgrYbCvrntXq6xBebsM1mb+s8QUVKBtH5e4WQiYnYb2WOBzAz5oiEFUTdFjZVGHq8ZuniiuWOy2g==" saltValue="MLE4laG0iN1hpCYo8I9u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24257896</v>
      </c>
      <c r="S5" s="690"/>
      <c r="T5" s="690"/>
      <c r="U5" s="690"/>
      <c r="V5" s="690"/>
      <c r="W5" s="690"/>
      <c r="X5" s="690"/>
      <c r="Y5" s="715"/>
      <c r="Z5" s="728">
        <v>53</v>
      </c>
      <c r="AA5" s="728"/>
      <c r="AB5" s="728"/>
      <c r="AC5" s="728"/>
      <c r="AD5" s="729">
        <v>22274615</v>
      </c>
      <c r="AE5" s="729"/>
      <c r="AF5" s="729"/>
      <c r="AG5" s="729"/>
      <c r="AH5" s="729"/>
      <c r="AI5" s="729"/>
      <c r="AJ5" s="729"/>
      <c r="AK5" s="729"/>
      <c r="AL5" s="716">
        <v>86.2</v>
      </c>
      <c r="AM5" s="698"/>
      <c r="AN5" s="698"/>
      <c r="AO5" s="717"/>
      <c r="AP5" s="692" t="s">
        <v>216</v>
      </c>
      <c r="AQ5" s="693"/>
      <c r="AR5" s="693"/>
      <c r="AS5" s="693"/>
      <c r="AT5" s="693"/>
      <c r="AU5" s="693"/>
      <c r="AV5" s="693"/>
      <c r="AW5" s="693"/>
      <c r="AX5" s="693"/>
      <c r="AY5" s="693"/>
      <c r="AZ5" s="693"/>
      <c r="BA5" s="693"/>
      <c r="BB5" s="693"/>
      <c r="BC5" s="693"/>
      <c r="BD5" s="693"/>
      <c r="BE5" s="693"/>
      <c r="BF5" s="694"/>
      <c r="BG5" s="634">
        <v>22166696</v>
      </c>
      <c r="BH5" s="635"/>
      <c r="BI5" s="635"/>
      <c r="BJ5" s="635"/>
      <c r="BK5" s="635"/>
      <c r="BL5" s="635"/>
      <c r="BM5" s="635"/>
      <c r="BN5" s="636"/>
      <c r="BO5" s="672">
        <v>91.4</v>
      </c>
      <c r="BP5" s="672"/>
      <c r="BQ5" s="672"/>
      <c r="BR5" s="672"/>
      <c r="BS5" s="673">
        <v>120461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179846</v>
      </c>
      <c r="S6" s="635"/>
      <c r="T6" s="635"/>
      <c r="U6" s="635"/>
      <c r="V6" s="635"/>
      <c r="W6" s="635"/>
      <c r="X6" s="635"/>
      <c r="Y6" s="636"/>
      <c r="Z6" s="672">
        <v>0.4</v>
      </c>
      <c r="AA6" s="672"/>
      <c r="AB6" s="672"/>
      <c r="AC6" s="672"/>
      <c r="AD6" s="673">
        <v>179846</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22166696</v>
      </c>
      <c r="BH6" s="635"/>
      <c r="BI6" s="635"/>
      <c r="BJ6" s="635"/>
      <c r="BK6" s="635"/>
      <c r="BL6" s="635"/>
      <c r="BM6" s="635"/>
      <c r="BN6" s="636"/>
      <c r="BO6" s="672">
        <v>91.4</v>
      </c>
      <c r="BP6" s="672"/>
      <c r="BQ6" s="672"/>
      <c r="BR6" s="672"/>
      <c r="BS6" s="673">
        <v>120461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376339</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376310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18344</v>
      </c>
      <c r="S7" s="635"/>
      <c r="T7" s="635"/>
      <c r="U7" s="635"/>
      <c r="V7" s="635"/>
      <c r="W7" s="635"/>
      <c r="X7" s="635"/>
      <c r="Y7" s="636"/>
      <c r="Z7" s="672">
        <v>0</v>
      </c>
      <c r="AA7" s="672"/>
      <c r="AB7" s="672"/>
      <c r="AC7" s="672"/>
      <c r="AD7" s="673">
        <v>18344</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13913076</v>
      </c>
      <c r="BH7" s="635"/>
      <c r="BI7" s="635"/>
      <c r="BJ7" s="635"/>
      <c r="BK7" s="635"/>
      <c r="BL7" s="635"/>
      <c r="BM7" s="635"/>
      <c r="BN7" s="636"/>
      <c r="BO7" s="672">
        <v>57.4</v>
      </c>
      <c r="BP7" s="672"/>
      <c r="BQ7" s="672"/>
      <c r="BR7" s="672"/>
      <c r="BS7" s="673">
        <v>120461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5063747</v>
      </c>
      <c r="CS7" s="635"/>
      <c r="CT7" s="635"/>
      <c r="CU7" s="635"/>
      <c r="CV7" s="635"/>
      <c r="CW7" s="635"/>
      <c r="CX7" s="635"/>
      <c r="CY7" s="636"/>
      <c r="CZ7" s="672">
        <v>11.6</v>
      </c>
      <c r="DA7" s="672"/>
      <c r="DB7" s="672"/>
      <c r="DC7" s="672"/>
      <c r="DD7" s="640">
        <v>431616</v>
      </c>
      <c r="DE7" s="635"/>
      <c r="DF7" s="635"/>
      <c r="DG7" s="635"/>
      <c r="DH7" s="635"/>
      <c r="DI7" s="635"/>
      <c r="DJ7" s="635"/>
      <c r="DK7" s="635"/>
      <c r="DL7" s="635"/>
      <c r="DM7" s="635"/>
      <c r="DN7" s="635"/>
      <c r="DO7" s="635"/>
      <c r="DP7" s="636"/>
      <c r="DQ7" s="640">
        <v>4528970</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335261</v>
      </c>
      <c r="S8" s="635"/>
      <c r="T8" s="635"/>
      <c r="U8" s="635"/>
      <c r="V8" s="635"/>
      <c r="W8" s="635"/>
      <c r="X8" s="635"/>
      <c r="Y8" s="636"/>
      <c r="Z8" s="672">
        <v>0.7</v>
      </c>
      <c r="AA8" s="672"/>
      <c r="AB8" s="672"/>
      <c r="AC8" s="672"/>
      <c r="AD8" s="673">
        <v>335261</v>
      </c>
      <c r="AE8" s="673"/>
      <c r="AF8" s="673"/>
      <c r="AG8" s="673"/>
      <c r="AH8" s="673"/>
      <c r="AI8" s="673"/>
      <c r="AJ8" s="673"/>
      <c r="AK8" s="673"/>
      <c r="AL8" s="637">
        <v>1.3</v>
      </c>
      <c r="AM8" s="638"/>
      <c r="AN8" s="638"/>
      <c r="AO8" s="674"/>
      <c r="AP8" s="631" t="s">
        <v>227</v>
      </c>
      <c r="AQ8" s="632"/>
      <c r="AR8" s="632"/>
      <c r="AS8" s="632"/>
      <c r="AT8" s="632"/>
      <c r="AU8" s="632"/>
      <c r="AV8" s="632"/>
      <c r="AW8" s="632"/>
      <c r="AX8" s="632"/>
      <c r="AY8" s="632"/>
      <c r="AZ8" s="632"/>
      <c r="BA8" s="632"/>
      <c r="BB8" s="632"/>
      <c r="BC8" s="632"/>
      <c r="BD8" s="632"/>
      <c r="BE8" s="632"/>
      <c r="BF8" s="633"/>
      <c r="BG8" s="634">
        <v>168087</v>
      </c>
      <c r="BH8" s="635"/>
      <c r="BI8" s="635"/>
      <c r="BJ8" s="635"/>
      <c r="BK8" s="635"/>
      <c r="BL8" s="635"/>
      <c r="BM8" s="635"/>
      <c r="BN8" s="636"/>
      <c r="BO8" s="672">
        <v>0.7</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17144403</v>
      </c>
      <c r="CS8" s="635"/>
      <c r="CT8" s="635"/>
      <c r="CU8" s="635"/>
      <c r="CV8" s="635"/>
      <c r="CW8" s="635"/>
      <c r="CX8" s="635"/>
      <c r="CY8" s="636"/>
      <c r="CZ8" s="672">
        <v>39.299999999999997</v>
      </c>
      <c r="DA8" s="672"/>
      <c r="DB8" s="672"/>
      <c r="DC8" s="672"/>
      <c r="DD8" s="640">
        <v>20545</v>
      </c>
      <c r="DE8" s="635"/>
      <c r="DF8" s="635"/>
      <c r="DG8" s="635"/>
      <c r="DH8" s="635"/>
      <c r="DI8" s="635"/>
      <c r="DJ8" s="635"/>
      <c r="DK8" s="635"/>
      <c r="DL8" s="635"/>
      <c r="DM8" s="635"/>
      <c r="DN8" s="635"/>
      <c r="DO8" s="635"/>
      <c r="DP8" s="636"/>
      <c r="DQ8" s="640">
        <v>10261204</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356231</v>
      </c>
      <c r="S9" s="635"/>
      <c r="T9" s="635"/>
      <c r="U9" s="635"/>
      <c r="V9" s="635"/>
      <c r="W9" s="635"/>
      <c r="X9" s="635"/>
      <c r="Y9" s="636"/>
      <c r="Z9" s="672">
        <v>0.8</v>
      </c>
      <c r="AA9" s="672"/>
      <c r="AB9" s="672"/>
      <c r="AC9" s="672"/>
      <c r="AD9" s="673">
        <v>356231</v>
      </c>
      <c r="AE9" s="673"/>
      <c r="AF9" s="673"/>
      <c r="AG9" s="673"/>
      <c r="AH9" s="673"/>
      <c r="AI9" s="673"/>
      <c r="AJ9" s="673"/>
      <c r="AK9" s="673"/>
      <c r="AL9" s="637">
        <v>1.4</v>
      </c>
      <c r="AM9" s="638"/>
      <c r="AN9" s="638"/>
      <c r="AO9" s="674"/>
      <c r="AP9" s="631" t="s">
        <v>230</v>
      </c>
      <c r="AQ9" s="632"/>
      <c r="AR9" s="632"/>
      <c r="AS9" s="632"/>
      <c r="AT9" s="632"/>
      <c r="AU9" s="632"/>
      <c r="AV9" s="632"/>
      <c r="AW9" s="632"/>
      <c r="AX9" s="632"/>
      <c r="AY9" s="632"/>
      <c r="AZ9" s="632"/>
      <c r="BA9" s="632"/>
      <c r="BB9" s="632"/>
      <c r="BC9" s="632"/>
      <c r="BD9" s="632"/>
      <c r="BE9" s="632"/>
      <c r="BF9" s="633"/>
      <c r="BG9" s="634">
        <v>12964243</v>
      </c>
      <c r="BH9" s="635"/>
      <c r="BI9" s="635"/>
      <c r="BJ9" s="635"/>
      <c r="BK9" s="635"/>
      <c r="BL9" s="635"/>
      <c r="BM9" s="635"/>
      <c r="BN9" s="636"/>
      <c r="BO9" s="672">
        <v>53.4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4680987</v>
      </c>
      <c r="CS9" s="635"/>
      <c r="CT9" s="635"/>
      <c r="CU9" s="635"/>
      <c r="CV9" s="635"/>
      <c r="CW9" s="635"/>
      <c r="CX9" s="635"/>
      <c r="CY9" s="636"/>
      <c r="CZ9" s="672">
        <v>10.7</v>
      </c>
      <c r="DA9" s="672"/>
      <c r="DB9" s="672"/>
      <c r="DC9" s="672"/>
      <c r="DD9" s="640">
        <v>165543</v>
      </c>
      <c r="DE9" s="635"/>
      <c r="DF9" s="635"/>
      <c r="DG9" s="635"/>
      <c r="DH9" s="635"/>
      <c r="DI9" s="635"/>
      <c r="DJ9" s="635"/>
      <c r="DK9" s="635"/>
      <c r="DL9" s="635"/>
      <c r="DM9" s="635"/>
      <c r="DN9" s="635"/>
      <c r="DO9" s="635"/>
      <c r="DP9" s="636"/>
      <c r="DQ9" s="640">
        <v>3938396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343971</v>
      </c>
      <c r="BH10" s="635"/>
      <c r="BI10" s="635"/>
      <c r="BJ10" s="635"/>
      <c r="BK10" s="635"/>
      <c r="BL10" s="635"/>
      <c r="BM10" s="635"/>
      <c r="BN10" s="636"/>
      <c r="BO10" s="672">
        <v>1.4</v>
      </c>
      <c r="BP10" s="672"/>
      <c r="BQ10" s="672"/>
      <c r="BR10" s="672"/>
      <c r="BS10" s="673">
        <v>57143</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22896</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22896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2026751</v>
      </c>
      <c r="S11" s="635"/>
      <c r="T11" s="635"/>
      <c r="U11" s="635"/>
      <c r="V11" s="635"/>
      <c r="W11" s="635"/>
      <c r="X11" s="635"/>
      <c r="Y11" s="636"/>
      <c r="Z11" s="637">
        <v>4.4000000000000004</v>
      </c>
      <c r="AA11" s="638"/>
      <c r="AB11" s="638"/>
      <c r="AC11" s="639"/>
      <c r="AD11" s="640">
        <v>2026751</v>
      </c>
      <c r="AE11" s="635"/>
      <c r="AF11" s="635"/>
      <c r="AG11" s="635"/>
      <c r="AH11" s="635"/>
      <c r="AI11" s="635"/>
      <c r="AJ11" s="635"/>
      <c r="AK11" s="636"/>
      <c r="AL11" s="637">
        <v>7.8</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436775</v>
      </c>
      <c r="BH11" s="635"/>
      <c r="BI11" s="635"/>
      <c r="BJ11" s="635"/>
      <c r="BK11" s="635"/>
      <c r="BL11" s="635"/>
      <c r="BM11" s="635"/>
      <c r="BN11" s="636"/>
      <c r="BO11" s="672">
        <v>1.8</v>
      </c>
      <c r="BP11" s="672"/>
      <c r="BQ11" s="672"/>
      <c r="BR11" s="672"/>
      <c r="BS11" s="673">
        <v>63318</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32801</v>
      </c>
      <c r="CS11" s="635"/>
      <c r="CT11" s="635"/>
      <c r="CU11" s="635"/>
      <c r="CV11" s="635"/>
      <c r="CW11" s="635"/>
      <c r="CX11" s="635"/>
      <c r="CY11" s="636"/>
      <c r="CZ11" s="672">
        <v>0.1</v>
      </c>
      <c r="DA11" s="672"/>
      <c r="DB11" s="672"/>
      <c r="DC11" s="672"/>
      <c r="DD11" s="640" t="s">
        <v>122</v>
      </c>
      <c r="DE11" s="635"/>
      <c r="DF11" s="635"/>
      <c r="DG11" s="635"/>
      <c r="DH11" s="635"/>
      <c r="DI11" s="635"/>
      <c r="DJ11" s="635"/>
      <c r="DK11" s="635"/>
      <c r="DL11" s="635"/>
      <c r="DM11" s="635"/>
      <c r="DN11" s="635"/>
      <c r="DO11" s="635"/>
      <c r="DP11" s="636"/>
      <c r="DQ11" s="640">
        <v>23391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3836</v>
      </c>
      <c r="S12" s="635"/>
      <c r="T12" s="635"/>
      <c r="U12" s="635"/>
      <c r="V12" s="635"/>
      <c r="W12" s="635"/>
      <c r="X12" s="635"/>
      <c r="Y12" s="636"/>
      <c r="Z12" s="672">
        <v>0</v>
      </c>
      <c r="AA12" s="672"/>
      <c r="AB12" s="672"/>
      <c r="AC12" s="672"/>
      <c r="AD12" s="673">
        <v>3836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7923032</v>
      </c>
      <c r="BH12" s="635"/>
      <c r="BI12" s="635"/>
      <c r="BJ12" s="635"/>
      <c r="BK12" s="635"/>
      <c r="BL12" s="635"/>
      <c r="BM12" s="635"/>
      <c r="BN12" s="636"/>
      <c r="BO12" s="672">
        <v>32.700000000000003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267190</v>
      </c>
      <c r="CS12" s="635"/>
      <c r="CT12" s="635"/>
      <c r="CU12" s="635"/>
      <c r="CV12" s="635"/>
      <c r="CW12" s="635"/>
      <c r="CX12" s="635"/>
      <c r="CY12" s="636"/>
      <c r="CZ12" s="672">
        <v>0.6</v>
      </c>
      <c r="DA12" s="672"/>
      <c r="DB12" s="672"/>
      <c r="DC12" s="672"/>
      <c r="DD12" s="640" t="s">
        <v>122</v>
      </c>
      <c r="DE12" s="635"/>
      <c r="DF12" s="635"/>
      <c r="DG12" s="635"/>
      <c r="DH12" s="635"/>
      <c r="DI12" s="635"/>
      <c r="DJ12" s="635"/>
      <c r="DK12" s="635"/>
      <c r="DL12" s="635"/>
      <c r="DM12" s="635"/>
      <c r="DN12" s="635"/>
      <c r="DO12" s="635"/>
      <c r="DP12" s="636"/>
      <c r="DQ12" s="640">
        <v>263387</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7827440</v>
      </c>
      <c r="BH13" s="635"/>
      <c r="BI13" s="635"/>
      <c r="BJ13" s="635"/>
      <c r="BK13" s="635"/>
      <c r="BL13" s="635"/>
      <c r="BM13" s="635"/>
      <c r="BN13" s="636"/>
      <c r="BO13" s="672">
        <v>32.299999999999997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5417968</v>
      </c>
      <c r="CS13" s="635"/>
      <c r="CT13" s="635"/>
      <c r="CU13" s="635"/>
      <c r="CV13" s="635"/>
      <c r="CW13" s="635"/>
      <c r="CX13" s="635"/>
      <c r="CY13" s="636"/>
      <c r="CZ13" s="672">
        <v>12.4</v>
      </c>
      <c r="DA13" s="672"/>
      <c r="DB13" s="672"/>
      <c r="DC13" s="672"/>
      <c r="DD13" s="640">
        <v>2106339</v>
      </c>
      <c r="DE13" s="635"/>
      <c r="DF13" s="635"/>
      <c r="DG13" s="635"/>
      <c r="DH13" s="635"/>
      <c r="DI13" s="635"/>
      <c r="DJ13" s="635"/>
      <c r="DK13" s="635"/>
      <c r="DL13" s="635"/>
      <c r="DM13" s="635"/>
      <c r="DN13" s="635"/>
      <c r="DO13" s="635"/>
      <c r="DP13" s="636"/>
      <c r="DQ13" s="640">
        <v>3750151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1892</v>
      </c>
      <c r="S14" s="635"/>
      <c r="T14" s="635"/>
      <c r="U14" s="635"/>
      <c r="V14" s="635"/>
      <c r="W14" s="635"/>
      <c r="X14" s="635"/>
      <c r="Y14" s="636"/>
      <c r="Z14" s="672">
        <v>0</v>
      </c>
      <c r="AA14" s="672"/>
      <c r="AB14" s="672"/>
      <c r="AC14" s="672"/>
      <c r="AD14" s="673">
        <v>1892</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51874</v>
      </c>
      <c r="BH14" s="635"/>
      <c r="BI14" s="635"/>
      <c r="BJ14" s="635"/>
      <c r="BK14" s="635"/>
      <c r="BL14" s="635"/>
      <c r="BM14" s="635"/>
      <c r="BN14" s="636"/>
      <c r="BO14" s="672">
        <v>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1844511</v>
      </c>
      <c r="CS14" s="635"/>
      <c r="CT14" s="635"/>
      <c r="CU14" s="635"/>
      <c r="CV14" s="635"/>
      <c r="CW14" s="635"/>
      <c r="CX14" s="635"/>
      <c r="CY14" s="636"/>
      <c r="CZ14" s="672">
        <v>4.2</v>
      </c>
      <c r="DA14" s="672"/>
      <c r="DB14" s="672"/>
      <c r="DC14" s="672"/>
      <c r="DD14" s="640">
        <v>585766</v>
      </c>
      <c r="DE14" s="635"/>
      <c r="DF14" s="635"/>
      <c r="DG14" s="635"/>
      <c r="DH14" s="635"/>
      <c r="DI14" s="635"/>
      <c r="DJ14" s="635"/>
      <c r="DK14" s="635"/>
      <c r="DL14" s="635"/>
      <c r="DM14" s="635"/>
      <c r="DN14" s="635"/>
      <c r="DO14" s="635"/>
      <c r="DP14" s="636"/>
      <c r="DQ14" s="640">
        <v>1472037</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278714</v>
      </c>
      <c r="BH15" s="635"/>
      <c r="BI15" s="635"/>
      <c r="BJ15" s="635"/>
      <c r="BK15" s="635"/>
      <c r="BL15" s="635"/>
      <c r="BM15" s="635"/>
      <c r="BN15" s="636"/>
      <c r="BO15" s="672">
        <v>1.1000000000000001</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4169841</v>
      </c>
      <c r="CS15" s="635"/>
      <c r="CT15" s="635"/>
      <c r="CU15" s="635"/>
      <c r="CV15" s="635"/>
      <c r="CW15" s="635"/>
      <c r="CX15" s="635"/>
      <c r="CY15" s="636"/>
      <c r="CZ15" s="672">
        <v>9.6</v>
      </c>
      <c r="DA15" s="672"/>
      <c r="DB15" s="672"/>
      <c r="DC15" s="672"/>
      <c r="DD15" s="640">
        <v>672005</v>
      </c>
      <c r="DE15" s="635"/>
      <c r="DF15" s="635"/>
      <c r="DG15" s="635"/>
      <c r="DH15" s="635"/>
      <c r="DI15" s="635"/>
      <c r="DJ15" s="635"/>
      <c r="DK15" s="635"/>
      <c r="DL15" s="635"/>
      <c r="DM15" s="635"/>
      <c r="DN15" s="635"/>
      <c r="DO15" s="635"/>
      <c r="DP15" s="636"/>
      <c r="DQ15" s="640">
        <v>3184103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34435</v>
      </c>
      <c r="S16" s="635"/>
      <c r="T16" s="635"/>
      <c r="U16" s="635"/>
      <c r="V16" s="635"/>
      <c r="W16" s="635"/>
      <c r="X16" s="635"/>
      <c r="Y16" s="636"/>
      <c r="Z16" s="672">
        <v>0.1</v>
      </c>
      <c r="AA16" s="672"/>
      <c r="AB16" s="672"/>
      <c r="AC16" s="672"/>
      <c r="AD16" s="673">
        <v>34435</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44406</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2106</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126783</v>
      </c>
      <c r="S17" s="635"/>
      <c r="T17" s="635"/>
      <c r="U17" s="635"/>
      <c r="V17" s="635"/>
      <c r="W17" s="635"/>
      <c r="X17" s="635"/>
      <c r="Y17" s="636"/>
      <c r="Z17" s="672">
        <v>0.3</v>
      </c>
      <c r="AA17" s="672"/>
      <c r="AB17" s="672"/>
      <c r="AC17" s="672"/>
      <c r="AD17" s="673">
        <v>126783</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4564766</v>
      </c>
      <c r="CS17" s="635"/>
      <c r="CT17" s="635"/>
      <c r="CU17" s="635"/>
      <c r="CV17" s="635"/>
      <c r="CW17" s="635"/>
      <c r="CX17" s="635"/>
      <c r="CY17" s="636"/>
      <c r="CZ17" s="672">
        <v>10.5</v>
      </c>
      <c r="DA17" s="672"/>
      <c r="DB17" s="672"/>
      <c r="DC17" s="672"/>
      <c r="DD17" s="640" t="s">
        <v>122</v>
      </c>
      <c r="DE17" s="635"/>
      <c r="DF17" s="635"/>
      <c r="DG17" s="635"/>
      <c r="DH17" s="635"/>
      <c r="DI17" s="635"/>
      <c r="DJ17" s="635"/>
      <c r="DK17" s="635"/>
      <c r="DL17" s="635"/>
      <c r="DM17" s="635"/>
      <c r="DN17" s="635"/>
      <c r="DO17" s="635"/>
      <c r="DP17" s="636"/>
      <c r="DQ17" s="640">
        <v>4197134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54655</v>
      </c>
      <c r="S18" s="635"/>
      <c r="T18" s="635"/>
      <c r="U18" s="635"/>
      <c r="V18" s="635"/>
      <c r="W18" s="635"/>
      <c r="X18" s="635"/>
      <c r="Y18" s="636"/>
      <c r="Z18" s="672">
        <v>0.1</v>
      </c>
      <c r="AA18" s="672"/>
      <c r="AB18" s="672"/>
      <c r="AC18" s="672"/>
      <c r="AD18" s="673">
        <v>54655</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54655</v>
      </c>
      <c r="S19" s="635"/>
      <c r="T19" s="635"/>
      <c r="U19" s="635"/>
      <c r="V19" s="635"/>
      <c r="W19" s="635"/>
      <c r="X19" s="635"/>
      <c r="Y19" s="636"/>
      <c r="Z19" s="672">
        <v>0.1</v>
      </c>
      <c r="AA19" s="672"/>
      <c r="AB19" s="672"/>
      <c r="AC19" s="672"/>
      <c r="AD19" s="673">
        <v>54655</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2091200</v>
      </c>
      <c r="BH19" s="635"/>
      <c r="BI19" s="635"/>
      <c r="BJ19" s="635"/>
      <c r="BK19" s="635"/>
      <c r="BL19" s="635"/>
      <c r="BM19" s="635"/>
      <c r="BN19" s="636"/>
      <c r="BO19" s="672">
        <v>8.6</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2091200</v>
      </c>
      <c r="BH20" s="635"/>
      <c r="BI20" s="635"/>
      <c r="BJ20" s="635"/>
      <c r="BK20" s="635"/>
      <c r="BL20" s="635"/>
      <c r="BM20" s="635"/>
      <c r="BN20" s="636"/>
      <c r="BO20" s="672">
        <v>8.6</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43629855</v>
      </c>
      <c r="CS20" s="635"/>
      <c r="CT20" s="635"/>
      <c r="CU20" s="635"/>
      <c r="CV20" s="635"/>
      <c r="CW20" s="635"/>
      <c r="CX20" s="635"/>
      <c r="CY20" s="636"/>
      <c r="CZ20" s="672">
        <v>100</v>
      </c>
      <c r="DA20" s="672"/>
      <c r="DB20" s="672"/>
      <c r="DC20" s="672"/>
      <c r="DD20" s="640">
        <v>3981814</v>
      </c>
      <c r="DE20" s="635"/>
      <c r="DF20" s="635"/>
      <c r="DG20" s="635"/>
      <c r="DH20" s="635"/>
      <c r="DI20" s="635"/>
      <c r="DJ20" s="635"/>
      <c r="DK20" s="635"/>
      <c r="DL20" s="635"/>
      <c r="DM20" s="635"/>
      <c r="DN20" s="635"/>
      <c r="DO20" s="635"/>
      <c r="DP20" s="636"/>
      <c r="DQ20" s="640">
        <v>32020085</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633947</v>
      </c>
      <c r="S21" s="635"/>
      <c r="T21" s="635"/>
      <c r="U21" s="635"/>
      <c r="V21" s="635"/>
      <c r="W21" s="635"/>
      <c r="X21" s="635"/>
      <c r="Y21" s="636"/>
      <c r="Z21" s="672">
        <v>1.4</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31802</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76117</v>
      </c>
      <c r="BH22" s="635"/>
      <c r="BI22" s="635"/>
      <c r="BJ22" s="635"/>
      <c r="BK22" s="635"/>
      <c r="BL22" s="635"/>
      <c r="BM22" s="635"/>
      <c r="BN22" s="636"/>
      <c r="BO22" s="672">
        <v>0.3</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633947</v>
      </c>
      <c r="S23" s="635"/>
      <c r="T23" s="635"/>
      <c r="U23" s="635"/>
      <c r="V23" s="635"/>
      <c r="W23" s="635"/>
      <c r="X23" s="635"/>
      <c r="Y23" s="636"/>
      <c r="Z23" s="672">
        <v>1.4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1983281</v>
      </c>
      <c r="BH23" s="635"/>
      <c r="BI23" s="635"/>
      <c r="BJ23" s="635"/>
      <c r="BK23" s="635"/>
      <c r="BL23" s="635"/>
      <c r="BM23" s="635"/>
      <c r="BN23" s="636"/>
      <c r="BO23" s="672">
        <v>8.1999999999999993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22247978</v>
      </c>
      <c r="CS24" s="690"/>
      <c r="CT24" s="690"/>
      <c r="CU24" s="690"/>
      <c r="CV24" s="690"/>
      <c r="CW24" s="690"/>
      <c r="CX24" s="690"/>
      <c r="CY24" s="715"/>
      <c r="CZ24" s="716">
        <v>51</v>
      </c>
      <c r="DA24" s="698"/>
      <c r="DB24" s="698"/>
      <c r="DC24" s="718"/>
      <c r="DD24" s="714">
        <v>15822805</v>
      </c>
      <c r="DE24" s="690"/>
      <c r="DF24" s="690"/>
      <c r="DG24" s="690"/>
      <c r="DH24" s="690"/>
      <c r="DI24" s="690"/>
      <c r="DJ24" s="690"/>
      <c r="DK24" s="715"/>
      <c r="DL24" s="714">
        <v>14228262</v>
      </c>
      <c r="DM24" s="690"/>
      <c r="DN24" s="690"/>
      <c r="DO24" s="690"/>
      <c r="DP24" s="690"/>
      <c r="DQ24" s="690"/>
      <c r="DR24" s="690"/>
      <c r="DS24" s="690"/>
      <c r="DT24" s="690"/>
      <c r="DU24" s="690"/>
      <c r="DV24" s="715"/>
      <c r="DW24" s="716">
        <v>55.1</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28029877</v>
      </c>
      <c r="S25" s="635"/>
      <c r="T25" s="635"/>
      <c r="U25" s="635"/>
      <c r="V25" s="635"/>
      <c r="W25" s="635"/>
      <c r="X25" s="635"/>
      <c r="Y25" s="636"/>
      <c r="Z25" s="672">
        <v>61.3</v>
      </c>
      <c r="AA25" s="672"/>
      <c r="AB25" s="672"/>
      <c r="AC25" s="672"/>
      <c r="AD25" s="673">
        <v>25412649</v>
      </c>
      <c r="AE25" s="673"/>
      <c r="AF25" s="673"/>
      <c r="AG25" s="673"/>
      <c r="AH25" s="673"/>
      <c r="AI25" s="673"/>
      <c r="AJ25" s="673"/>
      <c r="AK25" s="673"/>
      <c r="AL25" s="637">
        <v>98.4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8130198</v>
      </c>
      <c r="CS25" s="647"/>
      <c r="CT25" s="647"/>
      <c r="CU25" s="647"/>
      <c r="CV25" s="647"/>
      <c r="CW25" s="647"/>
      <c r="CX25" s="647"/>
      <c r="CY25" s="648"/>
      <c r="CZ25" s="637">
        <v>18.600000000000001</v>
      </c>
      <c r="DA25" s="649"/>
      <c r="DB25" s="649"/>
      <c r="DC25" s="650"/>
      <c r="DD25" s="640">
        <v>7601701</v>
      </c>
      <c r="DE25" s="647"/>
      <c r="DF25" s="647"/>
      <c r="DG25" s="647"/>
      <c r="DH25" s="647"/>
      <c r="DI25" s="647"/>
      <c r="DJ25" s="647"/>
      <c r="DK25" s="648"/>
      <c r="DL25" s="640">
        <v>7506672</v>
      </c>
      <c r="DM25" s="647"/>
      <c r="DN25" s="647"/>
      <c r="DO25" s="647"/>
      <c r="DP25" s="647"/>
      <c r="DQ25" s="647"/>
      <c r="DR25" s="647"/>
      <c r="DS25" s="647"/>
      <c r="DT25" s="647"/>
      <c r="DU25" s="647"/>
      <c r="DV25" s="648"/>
      <c r="DW25" s="637">
        <v>29.1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11220</v>
      </c>
      <c r="S26" s="635"/>
      <c r="T26" s="635"/>
      <c r="U26" s="635"/>
      <c r="V26" s="635"/>
      <c r="W26" s="635"/>
      <c r="X26" s="635"/>
      <c r="Y26" s="636"/>
      <c r="Z26" s="672">
        <v>0</v>
      </c>
      <c r="AA26" s="672"/>
      <c r="AB26" s="672"/>
      <c r="AC26" s="672"/>
      <c r="AD26" s="673">
        <v>11220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4748057</v>
      </c>
      <c r="CS26" s="635"/>
      <c r="CT26" s="635"/>
      <c r="CU26" s="635"/>
      <c r="CV26" s="635"/>
      <c r="CW26" s="635"/>
      <c r="CX26" s="635"/>
      <c r="CY26" s="636"/>
      <c r="CZ26" s="637">
        <v>10.9</v>
      </c>
      <c r="DA26" s="649"/>
      <c r="DB26" s="649"/>
      <c r="DC26" s="650"/>
      <c r="DD26" s="640">
        <v>4485214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183391</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24257896</v>
      </c>
      <c r="BH27" s="635"/>
      <c r="BI27" s="635"/>
      <c r="BJ27" s="635"/>
      <c r="BK27" s="635"/>
      <c r="BL27" s="635"/>
      <c r="BM27" s="635"/>
      <c r="BN27" s="636"/>
      <c r="BO27" s="672">
        <v>100</v>
      </c>
      <c r="BP27" s="672"/>
      <c r="BQ27" s="672"/>
      <c r="BR27" s="672"/>
      <c r="BS27" s="673">
        <v>120461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9553014</v>
      </c>
      <c r="CS27" s="647"/>
      <c r="CT27" s="647"/>
      <c r="CU27" s="647"/>
      <c r="CV27" s="647"/>
      <c r="CW27" s="647"/>
      <c r="CX27" s="647"/>
      <c r="CY27" s="648"/>
      <c r="CZ27" s="637">
        <v>21.9</v>
      </c>
      <c r="DA27" s="649"/>
      <c r="DB27" s="649"/>
      <c r="DC27" s="650"/>
      <c r="DD27" s="640">
        <v>4023970</v>
      </c>
      <c r="DE27" s="647"/>
      <c r="DF27" s="647"/>
      <c r="DG27" s="647"/>
      <c r="DH27" s="647"/>
      <c r="DI27" s="647"/>
      <c r="DJ27" s="647"/>
      <c r="DK27" s="648"/>
      <c r="DL27" s="640">
        <v>2771656</v>
      </c>
      <c r="DM27" s="647"/>
      <c r="DN27" s="647"/>
      <c r="DO27" s="647"/>
      <c r="DP27" s="647"/>
      <c r="DQ27" s="647"/>
      <c r="DR27" s="647"/>
      <c r="DS27" s="647"/>
      <c r="DT27" s="647"/>
      <c r="DU27" s="647"/>
      <c r="DV27" s="648"/>
      <c r="DW27" s="637">
        <v>10.7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1278821</v>
      </c>
      <c r="S28" s="635"/>
      <c r="T28" s="635"/>
      <c r="U28" s="635"/>
      <c r="V28" s="635"/>
      <c r="W28" s="635"/>
      <c r="X28" s="635"/>
      <c r="Y28" s="636"/>
      <c r="Z28" s="672">
        <v>2.8</v>
      </c>
      <c r="AA28" s="672"/>
      <c r="AB28" s="672"/>
      <c r="AC28" s="672"/>
      <c r="AD28" s="673">
        <v>210374</v>
      </c>
      <c r="AE28" s="673"/>
      <c r="AF28" s="673"/>
      <c r="AG28" s="673"/>
      <c r="AH28" s="673"/>
      <c r="AI28" s="673"/>
      <c r="AJ28" s="673"/>
      <c r="AK28" s="673"/>
      <c r="AL28" s="637">
        <v>0.8</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4564766</v>
      </c>
      <c r="CS28" s="635"/>
      <c r="CT28" s="635"/>
      <c r="CU28" s="635"/>
      <c r="CV28" s="635"/>
      <c r="CW28" s="635"/>
      <c r="CX28" s="635"/>
      <c r="CY28" s="636"/>
      <c r="CZ28" s="637">
        <v>10.5</v>
      </c>
      <c r="DA28" s="649"/>
      <c r="DB28" s="649"/>
      <c r="DC28" s="650"/>
      <c r="DD28" s="640">
        <v>4197134</v>
      </c>
      <c r="DE28" s="635"/>
      <c r="DF28" s="635"/>
      <c r="DG28" s="635"/>
      <c r="DH28" s="635"/>
      <c r="DI28" s="635"/>
      <c r="DJ28" s="635"/>
      <c r="DK28" s="636"/>
      <c r="DL28" s="640">
        <v>3949934</v>
      </c>
      <c r="DM28" s="635"/>
      <c r="DN28" s="635"/>
      <c r="DO28" s="635"/>
      <c r="DP28" s="635"/>
      <c r="DQ28" s="635"/>
      <c r="DR28" s="635"/>
      <c r="DS28" s="635"/>
      <c r="DT28" s="635"/>
      <c r="DU28" s="635"/>
      <c r="DV28" s="636"/>
      <c r="DW28" s="637">
        <v>15.3</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184077</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4564766</v>
      </c>
      <c r="CS29" s="647"/>
      <c r="CT29" s="647"/>
      <c r="CU29" s="647"/>
      <c r="CV29" s="647"/>
      <c r="CW29" s="647"/>
      <c r="CX29" s="647"/>
      <c r="CY29" s="648"/>
      <c r="CZ29" s="637">
        <v>10.5</v>
      </c>
      <c r="DA29" s="649"/>
      <c r="DB29" s="649"/>
      <c r="DC29" s="650"/>
      <c r="DD29" s="640">
        <v>4197134</v>
      </c>
      <c r="DE29" s="647"/>
      <c r="DF29" s="647"/>
      <c r="DG29" s="647"/>
      <c r="DH29" s="647"/>
      <c r="DI29" s="647"/>
      <c r="DJ29" s="647"/>
      <c r="DK29" s="648"/>
      <c r="DL29" s="640">
        <v>3949934</v>
      </c>
      <c r="DM29" s="647"/>
      <c r="DN29" s="647"/>
      <c r="DO29" s="647"/>
      <c r="DP29" s="647"/>
      <c r="DQ29" s="647"/>
      <c r="DR29" s="647"/>
      <c r="DS29" s="647"/>
      <c r="DT29" s="647"/>
      <c r="DU29" s="647"/>
      <c r="DV29" s="648"/>
      <c r="DW29" s="637">
        <v>15.3</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7563215</v>
      </c>
      <c r="S30" s="635"/>
      <c r="T30" s="635"/>
      <c r="U30" s="635"/>
      <c r="V30" s="635"/>
      <c r="W30" s="635"/>
      <c r="X30" s="635"/>
      <c r="Y30" s="636"/>
      <c r="Z30" s="672">
        <v>16.5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4275407</v>
      </c>
      <c r="CS30" s="635"/>
      <c r="CT30" s="635"/>
      <c r="CU30" s="635"/>
      <c r="CV30" s="635"/>
      <c r="CW30" s="635"/>
      <c r="CX30" s="635"/>
      <c r="CY30" s="636"/>
      <c r="CZ30" s="637">
        <v>9.8000000000000007</v>
      </c>
      <c r="DA30" s="649"/>
      <c r="DB30" s="649"/>
      <c r="DC30" s="650"/>
      <c r="DD30" s="640">
        <v>3936535</v>
      </c>
      <c r="DE30" s="635"/>
      <c r="DF30" s="635"/>
      <c r="DG30" s="635"/>
      <c r="DH30" s="635"/>
      <c r="DI30" s="635"/>
      <c r="DJ30" s="635"/>
      <c r="DK30" s="636"/>
      <c r="DL30" s="640">
        <v>3689335</v>
      </c>
      <c r="DM30" s="635"/>
      <c r="DN30" s="635"/>
      <c r="DO30" s="635"/>
      <c r="DP30" s="635"/>
      <c r="DQ30" s="635"/>
      <c r="DR30" s="635"/>
      <c r="DS30" s="635"/>
      <c r="DT30" s="635"/>
      <c r="DU30" s="635"/>
      <c r="DV30" s="636"/>
      <c r="DW30" s="637">
        <v>14.3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97.1</v>
      </c>
      <c r="BN31" s="697"/>
      <c r="BO31" s="697"/>
      <c r="BP31" s="697"/>
      <c r="BQ31" s="699"/>
      <c r="BR31" s="696">
        <v>99.6</v>
      </c>
      <c r="BS31" s="697"/>
      <c r="BT31" s="697"/>
      <c r="BU31" s="697"/>
      <c r="BV31" s="697"/>
      <c r="BW31" s="697"/>
      <c r="BX31" s="698">
        <v>96.9</v>
      </c>
      <c r="BY31" s="697"/>
      <c r="BZ31" s="697"/>
      <c r="CA31" s="697"/>
      <c r="CB31" s="699"/>
      <c r="CD31" s="655"/>
      <c r="CE31" s="656"/>
      <c r="CF31" s="631" t="s">
        <v>300</v>
      </c>
      <c r="CG31" s="632"/>
      <c r="CH31" s="632"/>
      <c r="CI31" s="632"/>
      <c r="CJ31" s="632"/>
      <c r="CK31" s="632"/>
      <c r="CL31" s="632"/>
      <c r="CM31" s="632"/>
      <c r="CN31" s="632"/>
      <c r="CO31" s="632"/>
      <c r="CP31" s="632"/>
      <c r="CQ31" s="633"/>
      <c r="CR31" s="634">
        <v>289359</v>
      </c>
      <c r="CS31" s="647"/>
      <c r="CT31" s="647"/>
      <c r="CU31" s="647"/>
      <c r="CV31" s="647"/>
      <c r="CW31" s="647"/>
      <c r="CX31" s="647"/>
      <c r="CY31" s="648"/>
      <c r="CZ31" s="637">
        <v>0.7</v>
      </c>
      <c r="DA31" s="649"/>
      <c r="DB31" s="649"/>
      <c r="DC31" s="650"/>
      <c r="DD31" s="640">
        <v>260599</v>
      </c>
      <c r="DE31" s="647"/>
      <c r="DF31" s="647"/>
      <c r="DG31" s="647"/>
      <c r="DH31" s="647"/>
      <c r="DI31" s="647"/>
      <c r="DJ31" s="647"/>
      <c r="DK31" s="648"/>
      <c r="DL31" s="640">
        <v>260599</v>
      </c>
      <c r="DM31" s="647"/>
      <c r="DN31" s="647"/>
      <c r="DO31" s="647"/>
      <c r="DP31" s="647"/>
      <c r="DQ31" s="647"/>
      <c r="DR31" s="647"/>
      <c r="DS31" s="647"/>
      <c r="DT31" s="647"/>
      <c r="DU31" s="647"/>
      <c r="DV31" s="648"/>
      <c r="DW31" s="637">
        <v>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2430316</v>
      </c>
      <c r="S32" s="635"/>
      <c r="T32" s="635"/>
      <c r="U32" s="635"/>
      <c r="V32" s="635"/>
      <c r="W32" s="635"/>
      <c r="X32" s="635"/>
      <c r="Y32" s="636"/>
      <c r="Z32" s="672">
        <v>5.3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99.6</v>
      </c>
      <c r="BH32" s="647"/>
      <c r="BI32" s="647"/>
      <c r="BJ32" s="647"/>
      <c r="BK32" s="647"/>
      <c r="BL32" s="647"/>
      <c r="BM32" s="638">
        <v>95.6</v>
      </c>
      <c r="BN32" s="647"/>
      <c r="BO32" s="647"/>
      <c r="BP32" s="647"/>
      <c r="BQ32" s="670"/>
      <c r="BR32" s="700">
        <v>99.6</v>
      </c>
      <c r="BS32" s="647"/>
      <c r="BT32" s="647"/>
      <c r="BU32" s="647"/>
      <c r="BV32" s="647"/>
      <c r="BW32" s="647"/>
      <c r="BX32" s="638">
        <v>95.5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444953</v>
      </c>
      <c r="S33" s="635"/>
      <c r="T33" s="635"/>
      <c r="U33" s="635"/>
      <c r="V33" s="635"/>
      <c r="W33" s="635"/>
      <c r="X33" s="635"/>
      <c r="Y33" s="636"/>
      <c r="Z33" s="672">
        <v>1</v>
      </c>
      <c r="AA33" s="672"/>
      <c r="AB33" s="672"/>
      <c r="AC33" s="672"/>
      <c r="AD33" s="673">
        <v>129130</v>
      </c>
      <c r="AE33" s="673"/>
      <c r="AF33" s="673"/>
      <c r="AG33" s="673"/>
      <c r="AH33" s="673"/>
      <c r="AI33" s="673"/>
      <c r="AJ33" s="673"/>
      <c r="AK33" s="673"/>
      <c r="AL33" s="637">
        <v>0.5</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99.6</v>
      </c>
      <c r="BH33" s="619"/>
      <c r="BI33" s="619"/>
      <c r="BJ33" s="619"/>
      <c r="BK33" s="619"/>
      <c r="BL33" s="619"/>
      <c r="BM33" s="665">
        <v>99.1</v>
      </c>
      <c r="BN33" s="619"/>
      <c r="BO33" s="619"/>
      <c r="BP33" s="619"/>
      <c r="BQ33" s="682"/>
      <c r="BR33" s="695">
        <v>99.5</v>
      </c>
      <c r="BS33" s="619"/>
      <c r="BT33" s="619"/>
      <c r="BU33" s="619"/>
      <c r="BV33" s="619"/>
      <c r="BW33" s="619"/>
      <c r="BX33" s="665">
        <v>98.8</v>
      </c>
      <c r="BY33" s="619"/>
      <c r="BZ33" s="619"/>
      <c r="CA33" s="619"/>
      <c r="CB33" s="682"/>
      <c r="CD33" s="631" t="s">
        <v>307</v>
      </c>
      <c r="CE33" s="632"/>
      <c r="CF33" s="632"/>
      <c r="CG33" s="632"/>
      <c r="CH33" s="632"/>
      <c r="CI33" s="632"/>
      <c r="CJ33" s="632"/>
      <c r="CK33" s="632"/>
      <c r="CL33" s="632"/>
      <c r="CM33" s="632"/>
      <c r="CN33" s="632"/>
      <c r="CO33" s="632"/>
      <c r="CP33" s="632"/>
      <c r="CQ33" s="633"/>
      <c r="CR33" s="634">
        <v>17355657</v>
      </c>
      <c r="CS33" s="647"/>
      <c r="CT33" s="647"/>
      <c r="CU33" s="647"/>
      <c r="CV33" s="647"/>
      <c r="CW33" s="647"/>
      <c r="CX33" s="647"/>
      <c r="CY33" s="648"/>
      <c r="CZ33" s="637">
        <v>39.799999999999997</v>
      </c>
      <c r="DA33" s="649"/>
      <c r="DB33" s="649"/>
      <c r="DC33" s="650"/>
      <c r="DD33" s="640">
        <v>14622222</v>
      </c>
      <c r="DE33" s="647"/>
      <c r="DF33" s="647"/>
      <c r="DG33" s="647"/>
      <c r="DH33" s="647"/>
      <c r="DI33" s="647"/>
      <c r="DJ33" s="647"/>
      <c r="DK33" s="648"/>
      <c r="DL33" s="640">
        <v>10224043</v>
      </c>
      <c r="DM33" s="647"/>
      <c r="DN33" s="647"/>
      <c r="DO33" s="647"/>
      <c r="DP33" s="647"/>
      <c r="DQ33" s="647"/>
      <c r="DR33" s="647"/>
      <c r="DS33" s="647"/>
      <c r="DT33" s="647"/>
      <c r="DU33" s="647"/>
      <c r="DV33" s="648"/>
      <c r="DW33" s="637">
        <v>39.6</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198371</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6956193</v>
      </c>
      <c r="CS34" s="635"/>
      <c r="CT34" s="635"/>
      <c r="CU34" s="635"/>
      <c r="CV34" s="635"/>
      <c r="CW34" s="635"/>
      <c r="CX34" s="635"/>
      <c r="CY34" s="636"/>
      <c r="CZ34" s="637">
        <v>15.9</v>
      </c>
      <c r="DA34" s="649"/>
      <c r="DB34" s="649"/>
      <c r="DC34" s="650"/>
      <c r="DD34" s="640">
        <v>5261945</v>
      </c>
      <c r="DE34" s="635"/>
      <c r="DF34" s="635"/>
      <c r="DG34" s="635"/>
      <c r="DH34" s="635"/>
      <c r="DI34" s="635"/>
      <c r="DJ34" s="635"/>
      <c r="DK34" s="636"/>
      <c r="DL34" s="640">
        <v>4835594</v>
      </c>
      <c r="DM34" s="635"/>
      <c r="DN34" s="635"/>
      <c r="DO34" s="635"/>
      <c r="DP34" s="635"/>
      <c r="DQ34" s="635"/>
      <c r="DR34" s="635"/>
      <c r="DS34" s="635"/>
      <c r="DT34" s="635"/>
      <c r="DU34" s="635"/>
      <c r="DV34" s="636"/>
      <c r="DW34" s="637">
        <v>18.7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77201</v>
      </c>
      <c r="S35" s="635"/>
      <c r="T35" s="635"/>
      <c r="U35" s="635"/>
      <c r="V35" s="635"/>
      <c r="W35" s="635"/>
      <c r="X35" s="635"/>
      <c r="Y35" s="636"/>
      <c r="Z35" s="672">
        <v>0.2</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288583</v>
      </c>
      <c r="CS35" s="647"/>
      <c r="CT35" s="647"/>
      <c r="CU35" s="647"/>
      <c r="CV35" s="647"/>
      <c r="CW35" s="647"/>
      <c r="CX35" s="647"/>
      <c r="CY35" s="648"/>
      <c r="CZ35" s="637">
        <v>0.7</v>
      </c>
      <c r="DA35" s="649"/>
      <c r="DB35" s="649"/>
      <c r="DC35" s="650"/>
      <c r="DD35" s="640">
        <v>280581</v>
      </c>
      <c r="DE35" s="647"/>
      <c r="DF35" s="647"/>
      <c r="DG35" s="647"/>
      <c r="DH35" s="647"/>
      <c r="DI35" s="647"/>
      <c r="DJ35" s="647"/>
      <c r="DK35" s="648"/>
      <c r="DL35" s="640">
        <v>280581</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2616465</v>
      </c>
      <c r="S36" s="635"/>
      <c r="T36" s="635"/>
      <c r="U36" s="635"/>
      <c r="V36" s="635"/>
      <c r="W36" s="635"/>
      <c r="X36" s="635"/>
      <c r="Y36" s="636"/>
      <c r="Z36" s="672">
        <v>5.7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6736908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175735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3595133</v>
      </c>
      <c r="CS36" s="635"/>
      <c r="CT36" s="635"/>
      <c r="CU36" s="635"/>
      <c r="CV36" s="635"/>
      <c r="CW36" s="635"/>
      <c r="CX36" s="635"/>
      <c r="CY36" s="636"/>
      <c r="CZ36" s="637">
        <v>8.1999999999999993</v>
      </c>
      <c r="DA36" s="649"/>
      <c r="DB36" s="649"/>
      <c r="DC36" s="650"/>
      <c r="DD36" s="640">
        <v>3415386</v>
      </c>
      <c r="DE36" s="635"/>
      <c r="DF36" s="635"/>
      <c r="DG36" s="635"/>
      <c r="DH36" s="635"/>
      <c r="DI36" s="635"/>
      <c r="DJ36" s="635"/>
      <c r="DK36" s="636"/>
      <c r="DL36" s="640">
        <v>2058563</v>
      </c>
      <c r="DM36" s="635"/>
      <c r="DN36" s="635"/>
      <c r="DO36" s="635"/>
      <c r="DP36" s="635"/>
      <c r="DQ36" s="635"/>
      <c r="DR36" s="635"/>
      <c r="DS36" s="635"/>
      <c r="DT36" s="635"/>
      <c r="DU36" s="635"/>
      <c r="DV36" s="636"/>
      <c r="DW36" s="637">
        <v>8</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1194294</v>
      </c>
      <c r="S37" s="635"/>
      <c r="T37" s="635"/>
      <c r="U37" s="635"/>
      <c r="V37" s="635"/>
      <c r="W37" s="635"/>
      <c r="X37" s="635"/>
      <c r="Y37" s="636"/>
      <c r="Z37" s="672">
        <v>2.6</v>
      </c>
      <c r="AA37" s="672"/>
      <c r="AB37" s="672"/>
      <c r="AC37" s="672"/>
      <c r="AD37" s="673">
        <v>72028</v>
      </c>
      <c r="AE37" s="673"/>
      <c r="AF37" s="673"/>
      <c r="AG37" s="673"/>
      <c r="AH37" s="673"/>
      <c r="AI37" s="673"/>
      <c r="AJ37" s="673"/>
      <c r="AK37" s="673"/>
      <c r="AL37" s="637">
        <v>0.3</v>
      </c>
      <c r="AM37" s="638"/>
      <c r="AN37" s="638"/>
      <c r="AO37" s="674"/>
      <c r="AQ37" s="667" t="s">
        <v>319</v>
      </c>
      <c r="AR37" s="668"/>
      <c r="AS37" s="668"/>
      <c r="AT37" s="668"/>
      <c r="AU37" s="668"/>
      <c r="AV37" s="668"/>
      <c r="AW37" s="668"/>
      <c r="AX37" s="668"/>
      <c r="AY37" s="669"/>
      <c r="AZ37" s="634">
        <v>1198785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49794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31190</v>
      </c>
      <c r="CS37" s="647"/>
      <c r="CT37" s="647"/>
      <c r="CU37" s="647"/>
      <c r="CV37" s="647"/>
      <c r="CW37" s="647"/>
      <c r="CX37" s="647"/>
      <c r="CY37" s="648"/>
      <c r="CZ37" s="637">
        <v>0.1</v>
      </c>
      <c r="DA37" s="649"/>
      <c r="DB37" s="649"/>
      <c r="DC37" s="650"/>
      <c r="DD37" s="640">
        <v>31190</v>
      </c>
      <c r="DE37" s="647"/>
      <c r="DF37" s="647"/>
      <c r="DG37" s="647"/>
      <c r="DH37" s="647"/>
      <c r="DI37" s="647"/>
      <c r="DJ37" s="647"/>
      <c r="DK37" s="648"/>
      <c r="DL37" s="640">
        <v>29404</v>
      </c>
      <c r="DM37" s="647"/>
      <c r="DN37" s="647"/>
      <c r="DO37" s="647"/>
      <c r="DP37" s="647"/>
      <c r="DQ37" s="647"/>
      <c r="DR37" s="647"/>
      <c r="DS37" s="647"/>
      <c r="DT37" s="647"/>
      <c r="DU37" s="647"/>
      <c r="DV37" s="648"/>
      <c r="DW37" s="637">
        <v>0.1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1524500</v>
      </c>
      <c r="S38" s="635"/>
      <c r="T38" s="635"/>
      <c r="U38" s="635"/>
      <c r="V38" s="635"/>
      <c r="W38" s="635"/>
      <c r="X38" s="635"/>
      <c r="Y38" s="636"/>
      <c r="Z38" s="672">
        <v>3.3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1100786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11265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4387433</v>
      </c>
      <c r="CS38" s="635"/>
      <c r="CT38" s="635"/>
      <c r="CU38" s="635"/>
      <c r="CV38" s="635"/>
      <c r="CW38" s="635"/>
      <c r="CX38" s="635"/>
      <c r="CY38" s="636"/>
      <c r="CZ38" s="637">
        <v>10.1</v>
      </c>
      <c r="DA38" s="649"/>
      <c r="DB38" s="649"/>
      <c r="DC38" s="650"/>
      <c r="DD38" s="640">
        <v>3658102</v>
      </c>
      <c r="DE38" s="635"/>
      <c r="DF38" s="635"/>
      <c r="DG38" s="635"/>
      <c r="DH38" s="635"/>
      <c r="DI38" s="635"/>
      <c r="DJ38" s="635"/>
      <c r="DK38" s="636"/>
      <c r="DL38" s="640">
        <v>3049305</v>
      </c>
      <c r="DM38" s="635"/>
      <c r="DN38" s="635"/>
      <c r="DO38" s="635"/>
      <c r="DP38" s="635"/>
      <c r="DQ38" s="635"/>
      <c r="DR38" s="635"/>
      <c r="DS38" s="635"/>
      <c r="DT38" s="635"/>
      <c r="DU38" s="635"/>
      <c r="DV38" s="636"/>
      <c r="DW38" s="637">
        <v>11.8</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467595</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16227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1601255</v>
      </c>
      <c r="CS39" s="647"/>
      <c r="CT39" s="647"/>
      <c r="CU39" s="647"/>
      <c r="CV39" s="647"/>
      <c r="CW39" s="647"/>
      <c r="CX39" s="647"/>
      <c r="CY39" s="648"/>
      <c r="CZ39" s="637">
        <v>3.7</v>
      </c>
      <c r="DA39" s="649"/>
      <c r="DB39" s="649"/>
      <c r="DC39" s="650"/>
      <c r="DD39" s="640">
        <v>1481358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49904</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135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527060</v>
      </c>
      <c r="CS40" s="635"/>
      <c r="CT40" s="635"/>
      <c r="CU40" s="635"/>
      <c r="CV40" s="635"/>
      <c r="CW40" s="635"/>
      <c r="CX40" s="635"/>
      <c r="CY40" s="636"/>
      <c r="CZ40" s="637">
        <v>1.2</v>
      </c>
      <c r="DA40" s="649"/>
      <c r="DB40" s="649"/>
      <c r="DC40" s="650"/>
      <c r="DD40" s="640">
        <v>524850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45736701</v>
      </c>
      <c r="S41" s="659"/>
      <c r="T41" s="659"/>
      <c r="U41" s="659"/>
      <c r="V41" s="659"/>
      <c r="W41" s="659"/>
      <c r="X41" s="659"/>
      <c r="Y41" s="662"/>
      <c r="Z41" s="663">
        <v>100</v>
      </c>
      <c r="AA41" s="663"/>
      <c r="AB41" s="663"/>
      <c r="AC41" s="663"/>
      <c r="AD41" s="664">
        <v>25835401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932526</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2987312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377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4026220</v>
      </c>
      <c r="CS42" s="647"/>
      <c r="CT42" s="647"/>
      <c r="CU42" s="647"/>
      <c r="CV42" s="647"/>
      <c r="CW42" s="647"/>
      <c r="CX42" s="647"/>
      <c r="CY42" s="648"/>
      <c r="CZ42" s="637">
        <v>9.1999999999999993</v>
      </c>
      <c r="DA42" s="649"/>
      <c r="DB42" s="649"/>
      <c r="DC42" s="650"/>
      <c r="DD42" s="640">
        <v>1575058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9166</v>
      </c>
      <c r="CS43" s="647"/>
      <c r="CT43" s="647"/>
      <c r="CU43" s="647"/>
      <c r="CV43" s="647"/>
      <c r="CW43" s="647"/>
      <c r="CX43" s="647"/>
      <c r="CY43" s="648"/>
      <c r="CZ43" s="637">
        <v>0</v>
      </c>
      <c r="DA43" s="649"/>
      <c r="DB43" s="649"/>
      <c r="DC43" s="650"/>
      <c r="DD43" s="640">
        <v>9166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3981814</v>
      </c>
      <c r="CS44" s="635"/>
      <c r="CT44" s="635"/>
      <c r="CU44" s="635"/>
      <c r="CV44" s="635"/>
      <c r="CW44" s="635"/>
      <c r="CX44" s="635"/>
      <c r="CY44" s="636"/>
      <c r="CZ44" s="637">
        <v>9.1</v>
      </c>
      <c r="DA44" s="638"/>
      <c r="DB44" s="638"/>
      <c r="DC44" s="639"/>
      <c r="DD44" s="640">
        <v>1572952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2233439</v>
      </c>
      <c r="CS45" s="647"/>
      <c r="CT45" s="647"/>
      <c r="CU45" s="647"/>
      <c r="CV45" s="647"/>
      <c r="CW45" s="647"/>
      <c r="CX45" s="647"/>
      <c r="CY45" s="648"/>
      <c r="CZ45" s="637">
        <v>5.0999999999999996</v>
      </c>
      <c r="DA45" s="649"/>
      <c r="DB45" s="649"/>
      <c r="DC45" s="650"/>
      <c r="DD45" s="640">
        <v>174978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1747875</v>
      </c>
      <c r="CS46" s="635"/>
      <c r="CT46" s="635"/>
      <c r="CU46" s="635"/>
      <c r="CV46" s="635"/>
      <c r="CW46" s="635"/>
      <c r="CX46" s="635"/>
      <c r="CY46" s="636"/>
      <c r="CZ46" s="637">
        <v>4</v>
      </c>
      <c r="DA46" s="638"/>
      <c r="DB46" s="638"/>
      <c r="DC46" s="639"/>
      <c r="DD46" s="640">
        <v>1397974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44406</v>
      </c>
      <c r="CS47" s="647"/>
      <c r="CT47" s="647"/>
      <c r="CU47" s="647"/>
      <c r="CV47" s="647"/>
      <c r="CW47" s="647"/>
      <c r="CX47" s="647"/>
      <c r="CY47" s="648"/>
      <c r="CZ47" s="637">
        <v>0.1</v>
      </c>
      <c r="DA47" s="649"/>
      <c r="DB47" s="649"/>
      <c r="DC47" s="650"/>
      <c r="DD47" s="640">
        <v>2106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43629855</v>
      </c>
      <c r="CS49" s="619"/>
      <c r="CT49" s="619"/>
      <c r="CU49" s="619"/>
      <c r="CV49" s="619"/>
      <c r="CW49" s="619"/>
      <c r="CX49" s="619"/>
      <c r="CY49" s="620"/>
      <c r="CZ49" s="621">
        <v>100</v>
      </c>
      <c r="DA49" s="622"/>
      <c r="DB49" s="622"/>
      <c r="DC49" s="623"/>
      <c r="DD49" s="624">
        <v>32020085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7+FoDGGRxBtiWsR8JLUL71rYV4Ke+ToQeoYTo5ZVUxAAD5Uac2Hh/gkat+6uUDyvOA6eKzQ+hQBiwvsvH8cCQ==" saltValue="9WgRUIXkwKLn2qfvecIT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A68" sqref="AA68:AE68"/>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45741</v>
      </c>
      <c r="R7" s="1116"/>
      <c r="S7" s="1116"/>
      <c r="T7" s="1116"/>
      <c r="U7" s="1116"/>
      <c r="V7" s="1116">
        <v>43666</v>
      </c>
      <c r="W7" s="1116"/>
      <c r="X7" s="1116"/>
      <c r="Y7" s="1116"/>
      <c r="Z7" s="1116"/>
      <c r="AA7" s="1116">
        <v>2075</v>
      </c>
      <c r="AB7" s="1116"/>
      <c r="AC7" s="1116"/>
      <c r="AD7" s="1116"/>
      <c r="AE7" s="1117"/>
      <c r="AF7" s="1118">
        <v>1697</v>
      </c>
      <c r="AG7" s="1119"/>
      <c r="AH7" s="1119"/>
      <c r="AI7" s="1119"/>
      <c r="AJ7" s="1120"/>
      <c r="AK7" s="1121">
        <v>582</v>
      </c>
      <c r="AL7" s="1122"/>
      <c r="AM7" s="1122"/>
      <c r="AN7" s="1122"/>
      <c r="AO7" s="1122"/>
      <c r="AP7" s="1122">
        <v>46115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558</v>
      </c>
      <c r="BT7" s="1113"/>
      <c r="BU7" s="1113"/>
      <c r="BV7" s="1113"/>
      <c r="BW7" s="1113"/>
      <c r="BX7" s="1113"/>
      <c r="BY7" s="1113"/>
      <c r="BZ7" s="1113"/>
      <c r="CA7" s="1113"/>
      <c r="CB7" s="1113"/>
      <c r="CC7" s="1113"/>
      <c r="CD7" s="1113"/>
      <c r="CE7" s="1113"/>
      <c r="CF7" s="1113"/>
      <c r="CG7" s="1125"/>
      <c r="CH7" s="1109">
        <v>44</v>
      </c>
      <c r="CI7" s="1110"/>
      <c r="CJ7" s="1110"/>
      <c r="CK7" s="1110"/>
      <c r="CL7" s="1111"/>
      <c r="CM7" s="1109">
        <v>11896</v>
      </c>
      <c r="CN7" s="1110"/>
      <c r="CO7" s="1110"/>
      <c r="CP7" s="1110"/>
      <c r="CQ7" s="1111"/>
      <c r="CR7" s="1109" t="s">
        <v>491</v>
      </c>
      <c r="CS7" s="1110"/>
      <c r="CT7" s="1110"/>
      <c r="CU7" s="1110"/>
      <c r="CV7" s="1111"/>
      <c r="CW7" s="1109" t="s">
        <v>491</v>
      </c>
      <c r="CX7" s="1110"/>
      <c r="CY7" s="1110"/>
      <c r="CZ7" s="1110"/>
      <c r="DA7" s="1111"/>
      <c r="DB7" s="1109" t="s">
        <v>491</v>
      </c>
      <c r="DC7" s="1110"/>
      <c r="DD7" s="1110"/>
      <c r="DE7" s="1110"/>
      <c r="DF7" s="1111"/>
      <c r="DG7" s="1109" t="s">
        <v>491</v>
      </c>
      <c r="DH7" s="1110"/>
      <c r="DI7" s="1110"/>
      <c r="DJ7" s="1110"/>
      <c r="DK7" s="1111"/>
      <c r="DL7" s="1109">
        <v>51</v>
      </c>
      <c r="DM7" s="1110"/>
      <c r="DN7" s="1110"/>
      <c r="DO7" s="1110"/>
      <c r="DP7" s="1111"/>
      <c r="DQ7" s="1109">
        <v>46</v>
      </c>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642</v>
      </c>
      <c r="R8" s="1052"/>
      <c r="S8" s="1052"/>
      <c r="T8" s="1052"/>
      <c r="U8" s="1052"/>
      <c r="V8" s="1052">
        <v>611</v>
      </c>
      <c r="W8" s="1052"/>
      <c r="X8" s="1052"/>
      <c r="Y8" s="1052"/>
      <c r="Z8" s="1052"/>
      <c r="AA8" s="1052">
        <v>32</v>
      </c>
      <c r="AB8" s="1052"/>
      <c r="AC8" s="1052"/>
      <c r="AD8" s="1052"/>
      <c r="AE8" s="1053"/>
      <c r="AF8" s="1048">
        <v>32</v>
      </c>
      <c r="AG8" s="1049"/>
      <c r="AH8" s="1049"/>
      <c r="AI8" s="1049"/>
      <c r="AJ8" s="1050"/>
      <c r="AK8" s="1093">
        <v>4</v>
      </c>
      <c r="AL8" s="1094"/>
      <c r="AM8" s="1094"/>
      <c r="AN8" s="1094"/>
      <c r="AO8" s="1094"/>
      <c r="AP8" s="1094">
        <v>1731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559</v>
      </c>
      <c r="BT8" s="1006"/>
      <c r="BU8" s="1006"/>
      <c r="BV8" s="1006"/>
      <c r="BW8" s="1006"/>
      <c r="BX8" s="1006"/>
      <c r="BY8" s="1006"/>
      <c r="BZ8" s="1006"/>
      <c r="CA8" s="1006"/>
      <c r="CB8" s="1006"/>
      <c r="CC8" s="1006"/>
      <c r="CD8" s="1006"/>
      <c r="CE8" s="1006"/>
      <c r="CF8" s="1006"/>
      <c r="CG8" s="1027"/>
      <c r="CH8" s="1002">
        <v>9393</v>
      </c>
      <c r="CI8" s="1003"/>
      <c r="CJ8" s="1003"/>
      <c r="CK8" s="1003"/>
      <c r="CL8" s="1004"/>
      <c r="CM8" s="1002">
        <v>152883</v>
      </c>
      <c r="CN8" s="1003"/>
      <c r="CO8" s="1003"/>
      <c r="CP8" s="1003"/>
      <c r="CQ8" s="1004"/>
      <c r="CR8" s="1002">
        <v>78</v>
      </c>
      <c r="CS8" s="1003"/>
      <c r="CT8" s="1003"/>
      <c r="CU8" s="1003"/>
      <c r="CV8" s="1004"/>
      <c r="CW8" s="1002" t="s">
        <v>491</v>
      </c>
      <c r="CX8" s="1003"/>
      <c r="CY8" s="1003"/>
      <c r="CZ8" s="1003"/>
      <c r="DA8" s="1004"/>
      <c r="DB8" s="1002" t="s">
        <v>491</v>
      </c>
      <c r="DC8" s="1003"/>
      <c r="DD8" s="1003"/>
      <c r="DE8" s="1003"/>
      <c r="DF8" s="1004"/>
      <c r="DG8" s="1002" t="s">
        <v>491</v>
      </c>
      <c r="DH8" s="1003"/>
      <c r="DI8" s="1003"/>
      <c r="DJ8" s="1003"/>
      <c r="DK8" s="1004"/>
      <c r="DL8" s="1002">
        <v>11</v>
      </c>
      <c r="DM8" s="1003"/>
      <c r="DN8" s="1003"/>
      <c r="DO8" s="1003"/>
      <c r="DP8" s="1004"/>
      <c r="DQ8" s="1002" t="s">
        <v>491</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560</v>
      </c>
      <c r="BT9" s="1006"/>
      <c r="BU9" s="1006"/>
      <c r="BV9" s="1006"/>
      <c r="BW9" s="1006"/>
      <c r="BX9" s="1006"/>
      <c r="BY9" s="1006"/>
      <c r="BZ9" s="1006"/>
      <c r="CA9" s="1006"/>
      <c r="CB9" s="1006"/>
      <c r="CC9" s="1006"/>
      <c r="CD9" s="1006"/>
      <c r="CE9" s="1006"/>
      <c r="CF9" s="1006"/>
      <c r="CG9" s="1027"/>
      <c r="CH9" s="1002">
        <v>17</v>
      </c>
      <c r="CI9" s="1003"/>
      <c r="CJ9" s="1003"/>
      <c r="CK9" s="1003"/>
      <c r="CL9" s="1004"/>
      <c r="CM9" s="1002">
        <v>343</v>
      </c>
      <c r="CN9" s="1003"/>
      <c r="CO9" s="1003"/>
      <c r="CP9" s="1003"/>
      <c r="CQ9" s="1004"/>
      <c r="CR9" s="1002">
        <v>29</v>
      </c>
      <c r="CS9" s="1003"/>
      <c r="CT9" s="1003"/>
      <c r="CU9" s="1003"/>
      <c r="CV9" s="1004"/>
      <c r="CW9" s="1002" t="s">
        <v>491</v>
      </c>
      <c r="CX9" s="1003"/>
      <c r="CY9" s="1003"/>
      <c r="CZ9" s="1003"/>
      <c r="DA9" s="1004"/>
      <c r="DB9" s="1002" t="s">
        <v>491</v>
      </c>
      <c r="DC9" s="1003"/>
      <c r="DD9" s="1003"/>
      <c r="DE9" s="1003"/>
      <c r="DF9" s="1004"/>
      <c r="DG9" s="1002" t="s">
        <v>491</v>
      </c>
      <c r="DH9" s="1003"/>
      <c r="DI9" s="1003"/>
      <c r="DJ9" s="1003"/>
      <c r="DK9" s="1004"/>
      <c r="DL9" s="1002" t="s">
        <v>491</v>
      </c>
      <c r="DM9" s="1003"/>
      <c r="DN9" s="1003"/>
      <c r="DO9" s="1003"/>
      <c r="DP9" s="1004"/>
      <c r="DQ9" s="1002" t="s">
        <v>491</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45737</v>
      </c>
      <c r="R23" s="1074"/>
      <c r="S23" s="1074"/>
      <c r="T23" s="1074"/>
      <c r="U23" s="1074"/>
      <c r="V23" s="1074">
        <v>43630</v>
      </c>
      <c r="W23" s="1074"/>
      <c r="X23" s="1074"/>
      <c r="Y23" s="1074"/>
      <c r="Z23" s="1074"/>
      <c r="AA23" s="1074">
        <f t="shared" ref="AA23" si="0">SUM(AA7:AE8)</f>
        <v>2107</v>
      </c>
      <c r="AB23" s="1074"/>
      <c r="AC23" s="1074"/>
      <c r="AD23" s="1074"/>
      <c r="AE23" s="1081"/>
      <c r="AF23" s="1082">
        <v>1728</v>
      </c>
      <c r="AG23" s="1074"/>
      <c r="AH23" s="1074"/>
      <c r="AI23" s="1074"/>
      <c r="AJ23" s="1083"/>
      <c r="AK23" s="1084"/>
      <c r="AL23" s="1085"/>
      <c r="AM23" s="1085"/>
      <c r="AN23" s="1085"/>
      <c r="AO23" s="1085"/>
      <c r="AP23" s="1074">
        <f>SUM(AP7:AT8)</f>
        <v>47846</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9771</v>
      </c>
      <c r="R28" s="1064"/>
      <c r="S28" s="1064"/>
      <c r="T28" s="1064"/>
      <c r="U28" s="1064"/>
      <c r="V28" s="1064">
        <v>9595</v>
      </c>
      <c r="W28" s="1064"/>
      <c r="X28" s="1064"/>
      <c r="Y28" s="1064"/>
      <c r="Z28" s="1064"/>
      <c r="AA28" s="1064">
        <v>176</v>
      </c>
      <c r="AB28" s="1064"/>
      <c r="AC28" s="1064"/>
      <c r="AD28" s="1064"/>
      <c r="AE28" s="1065"/>
      <c r="AF28" s="1066">
        <v>176</v>
      </c>
      <c r="AG28" s="1064"/>
      <c r="AH28" s="1064"/>
      <c r="AI28" s="1064"/>
      <c r="AJ28" s="1067"/>
      <c r="AK28" s="1055">
        <v>933</v>
      </c>
      <c r="AL28" s="1056"/>
      <c r="AM28" s="1056"/>
      <c r="AN28" s="1056"/>
      <c r="AO28" s="1056"/>
      <c r="AP28" s="1056" t="s">
        <v>491</v>
      </c>
      <c r="AQ28" s="1056"/>
      <c r="AR28" s="1056"/>
      <c r="AS28" s="1056"/>
      <c r="AT28" s="1056"/>
      <c r="AU28" s="1056" t="s">
        <v>491</v>
      </c>
      <c r="AV28" s="1056"/>
      <c r="AW28" s="1056"/>
      <c r="AX28" s="1056"/>
      <c r="AY28" s="1056"/>
      <c r="AZ28" s="1057" t="s">
        <v>491</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9698</v>
      </c>
      <c r="R29" s="1052"/>
      <c r="S29" s="1052"/>
      <c r="T29" s="1052"/>
      <c r="U29" s="1052"/>
      <c r="V29" s="1052">
        <v>9642</v>
      </c>
      <c r="W29" s="1052"/>
      <c r="X29" s="1052"/>
      <c r="Y29" s="1052"/>
      <c r="Z29" s="1052"/>
      <c r="AA29" s="1052">
        <v>56</v>
      </c>
      <c r="AB29" s="1052"/>
      <c r="AC29" s="1052"/>
      <c r="AD29" s="1052"/>
      <c r="AE29" s="1053"/>
      <c r="AF29" s="1048">
        <v>56</v>
      </c>
      <c r="AG29" s="1049"/>
      <c r="AH29" s="1049"/>
      <c r="AI29" s="1049"/>
      <c r="AJ29" s="1050"/>
      <c r="AK29" s="993">
        <v>1527</v>
      </c>
      <c r="AL29" s="984"/>
      <c r="AM29" s="984"/>
      <c r="AN29" s="984"/>
      <c r="AO29" s="984"/>
      <c r="AP29" s="984" t="s">
        <v>491</v>
      </c>
      <c r="AQ29" s="984"/>
      <c r="AR29" s="984"/>
      <c r="AS29" s="984"/>
      <c r="AT29" s="984"/>
      <c r="AU29" s="984" t="s">
        <v>491</v>
      </c>
      <c r="AV29" s="984"/>
      <c r="AW29" s="984"/>
      <c r="AX29" s="984"/>
      <c r="AY29" s="984"/>
      <c r="AZ29" s="1054" t="s">
        <v>491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79</v>
      </c>
      <c r="R30" s="1052"/>
      <c r="S30" s="1052"/>
      <c r="T30" s="1052"/>
      <c r="U30" s="1052"/>
      <c r="V30" s="1052">
        <v>44</v>
      </c>
      <c r="W30" s="1052"/>
      <c r="X30" s="1052"/>
      <c r="Y30" s="1052"/>
      <c r="Z30" s="1052"/>
      <c r="AA30" s="1052">
        <v>35</v>
      </c>
      <c r="AB30" s="1052"/>
      <c r="AC30" s="1052"/>
      <c r="AD30" s="1052"/>
      <c r="AE30" s="1053"/>
      <c r="AF30" s="1048">
        <v>35</v>
      </c>
      <c r="AG30" s="1049"/>
      <c r="AH30" s="1049"/>
      <c r="AI30" s="1049"/>
      <c r="AJ30" s="1050"/>
      <c r="AK30" s="993" t="s">
        <v>491</v>
      </c>
      <c r="AL30" s="984"/>
      <c r="AM30" s="984"/>
      <c r="AN30" s="984"/>
      <c r="AO30" s="984"/>
      <c r="AP30" s="984" t="s">
        <v>491</v>
      </c>
      <c r="AQ30" s="984"/>
      <c r="AR30" s="984"/>
      <c r="AS30" s="984"/>
      <c r="AT30" s="984"/>
      <c r="AU30" s="984" t="s">
        <v>491</v>
      </c>
      <c r="AV30" s="984"/>
      <c r="AW30" s="984"/>
      <c r="AX30" s="984"/>
      <c r="AY30" s="984"/>
      <c r="AZ30" s="1054" t="s">
        <v>491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2511</v>
      </c>
      <c r="R31" s="1052"/>
      <c r="S31" s="1052"/>
      <c r="T31" s="1052"/>
      <c r="U31" s="1052"/>
      <c r="V31" s="1052">
        <v>2400</v>
      </c>
      <c r="W31" s="1052"/>
      <c r="X31" s="1052"/>
      <c r="Y31" s="1052"/>
      <c r="Z31" s="1052"/>
      <c r="AA31" s="1052">
        <v>111</v>
      </c>
      <c r="AB31" s="1052"/>
      <c r="AC31" s="1052"/>
      <c r="AD31" s="1052"/>
      <c r="AE31" s="1053"/>
      <c r="AF31" s="1048">
        <v>111</v>
      </c>
      <c r="AG31" s="1049"/>
      <c r="AH31" s="1049"/>
      <c r="AI31" s="1049"/>
      <c r="AJ31" s="1050"/>
      <c r="AK31" s="993">
        <v>308</v>
      </c>
      <c r="AL31" s="984"/>
      <c r="AM31" s="984"/>
      <c r="AN31" s="984"/>
      <c r="AO31" s="984"/>
      <c r="AP31" s="984" t="s">
        <v>491</v>
      </c>
      <c r="AQ31" s="984"/>
      <c r="AR31" s="984"/>
      <c r="AS31" s="984"/>
      <c r="AT31" s="984"/>
      <c r="AU31" s="984" t="s">
        <v>491</v>
      </c>
      <c r="AV31" s="984"/>
      <c r="AW31" s="984"/>
      <c r="AX31" s="984"/>
      <c r="AY31" s="984"/>
      <c r="AZ31" s="1054" t="s">
        <v>491</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5566</v>
      </c>
      <c r="R32" s="1052"/>
      <c r="S32" s="1052"/>
      <c r="T32" s="1052"/>
      <c r="U32" s="1052"/>
      <c r="V32" s="1052">
        <v>6033</v>
      </c>
      <c r="W32" s="1052"/>
      <c r="X32" s="1052"/>
      <c r="Y32" s="1052"/>
      <c r="Z32" s="1052"/>
      <c r="AA32" s="1052">
        <v>-467</v>
      </c>
      <c r="AB32" s="1052"/>
      <c r="AC32" s="1052"/>
      <c r="AD32" s="1052"/>
      <c r="AE32" s="1053"/>
      <c r="AF32" s="1048">
        <v>66</v>
      </c>
      <c r="AG32" s="1049"/>
      <c r="AH32" s="1049"/>
      <c r="AI32" s="1049"/>
      <c r="AJ32" s="1050"/>
      <c r="AK32" s="993">
        <v>561</v>
      </c>
      <c r="AL32" s="984"/>
      <c r="AM32" s="984"/>
      <c r="AN32" s="984"/>
      <c r="AO32" s="984"/>
      <c r="AP32" s="984">
        <v>5222</v>
      </c>
      <c r="AQ32" s="984"/>
      <c r="AR32" s="984"/>
      <c r="AS32" s="984"/>
      <c r="AT32" s="984"/>
      <c r="AU32" s="984">
        <v>2950</v>
      </c>
      <c r="AV32" s="984"/>
      <c r="AW32" s="984"/>
      <c r="AX32" s="984"/>
      <c r="AY32" s="984"/>
      <c r="AZ32" s="1054" t="s">
        <v>491</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v>1999</v>
      </c>
      <c r="R33" s="1052"/>
      <c r="S33" s="1052"/>
      <c r="T33" s="1052"/>
      <c r="U33" s="1052"/>
      <c r="V33" s="1052">
        <v>1836</v>
      </c>
      <c r="W33" s="1052"/>
      <c r="X33" s="1052"/>
      <c r="Y33" s="1052"/>
      <c r="Z33" s="1052"/>
      <c r="AA33" s="1052">
        <v>163</v>
      </c>
      <c r="AB33" s="1052"/>
      <c r="AC33" s="1052"/>
      <c r="AD33" s="1052"/>
      <c r="AE33" s="1053"/>
      <c r="AF33" s="1048">
        <v>1551</v>
      </c>
      <c r="AG33" s="1049"/>
      <c r="AH33" s="1049"/>
      <c r="AI33" s="1049"/>
      <c r="AJ33" s="1050"/>
      <c r="AK33" s="993">
        <v>13</v>
      </c>
      <c r="AL33" s="984"/>
      <c r="AM33" s="984"/>
      <c r="AN33" s="984"/>
      <c r="AO33" s="984"/>
      <c r="AP33" s="984">
        <v>5019</v>
      </c>
      <c r="AQ33" s="984"/>
      <c r="AR33" s="984"/>
      <c r="AS33" s="984"/>
      <c r="AT33" s="984"/>
      <c r="AU33" s="984">
        <v>35</v>
      </c>
      <c r="AV33" s="984"/>
      <c r="AW33" s="984"/>
      <c r="AX33" s="984"/>
      <c r="AY33" s="984"/>
      <c r="AZ33" s="1054" t="s">
        <v>491</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396</v>
      </c>
      <c r="C34" s="1044"/>
      <c r="D34" s="1044"/>
      <c r="E34" s="1044"/>
      <c r="F34" s="1044"/>
      <c r="G34" s="1044"/>
      <c r="H34" s="1044"/>
      <c r="I34" s="1044"/>
      <c r="J34" s="1044"/>
      <c r="K34" s="1044"/>
      <c r="L34" s="1044"/>
      <c r="M34" s="1044"/>
      <c r="N34" s="1044"/>
      <c r="O34" s="1044"/>
      <c r="P34" s="1045"/>
      <c r="Q34" s="1051">
        <v>2890</v>
      </c>
      <c r="R34" s="1052"/>
      <c r="S34" s="1052"/>
      <c r="T34" s="1052"/>
      <c r="U34" s="1052"/>
      <c r="V34" s="1052">
        <v>2400</v>
      </c>
      <c r="W34" s="1052"/>
      <c r="X34" s="1052"/>
      <c r="Y34" s="1052"/>
      <c r="Z34" s="1052"/>
      <c r="AA34" s="1052">
        <v>490</v>
      </c>
      <c r="AB34" s="1052"/>
      <c r="AC34" s="1052"/>
      <c r="AD34" s="1052"/>
      <c r="AE34" s="1053"/>
      <c r="AF34" s="1048">
        <v>1605</v>
      </c>
      <c r="AG34" s="1049"/>
      <c r="AH34" s="1049"/>
      <c r="AI34" s="1049"/>
      <c r="AJ34" s="1050"/>
      <c r="AK34" s="993">
        <v>1158</v>
      </c>
      <c r="AL34" s="984"/>
      <c r="AM34" s="984"/>
      <c r="AN34" s="984"/>
      <c r="AO34" s="984"/>
      <c r="AP34" s="984">
        <v>7328</v>
      </c>
      <c r="AQ34" s="984"/>
      <c r="AR34" s="984"/>
      <c r="AS34" s="984"/>
      <c r="AT34" s="984"/>
      <c r="AU34" s="984">
        <v>4822</v>
      </c>
      <c r="AV34" s="984"/>
      <c r="AW34" s="984"/>
      <c r="AX34" s="984"/>
      <c r="AY34" s="984"/>
      <c r="AZ34" s="1054" t="s">
        <v>491</v>
      </c>
      <c r="BA34" s="1054"/>
      <c r="BB34" s="1054"/>
      <c r="BC34" s="1054"/>
      <c r="BD34" s="1054"/>
      <c r="BE34" s="985" t="s">
        <v>394</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397</v>
      </c>
      <c r="C35" s="1044"/>
      <c r="D35" s="1044"/>
      <c r="E35" s="1044"/>
      <c r="F35" s="1044"/>
      <c r="G35" s="1044"/>
      <c r="H35" s="1044"/>
      <c r="I35" s="1044"/>
      <c r="J35" s="1044"/>
      <c r="K35" s="1044"/>
      <c r="L35" s="1044"/>
      <c r="M35" s="1044"/>
      <c r="N35" s="1044"/>
      <c r="O35" s="1044"/>
      <c r="P35" s="1045"/>
      <c r="Q35" s="1051">
        <v>575</v>
      </c>
      <c r="R35" s="1052"/>
      <c r="S35" s="1052"/>
      <c r="T35" s="1052"/>
      <c r="U35" s="1052"/>
      <c r="V35" s="1052">
        <v>521</v>
      </c>
      <c r="W35" s="1052"/>
      <c r="X35" s="1052"/>
      <c r="Y35" s="1052"/>
      <c r="Z35" s="1052"/>
      <c r="AA35" s="1052">
        <v>54</v>
      </c>
      <c r="AB35" s="1052"/>
      <c r="AC35" s="1052"/>
      <c r="AD35" s="1052"/>
      <c r="AE35" s="1053"/>
      <c r="AF35" s="1048">
        <v>54</v>
      </c>
      <c r="AG35" s="1049"/>
      <c r="AH35" s="1049"/>
      <c r="AI35" s="1049"/>
      <c r="AJ35" s="1050"/>
      <c r="AK35" s="993">
        <v>468</v>
      </c>
      <c r="AL35" s="984"/>
      <c r="AM35" s="984"/>
      <c r="AN35" s="984"/>
      <c r="AO35" s="984"/>
      <c r="AP35" s="984" t="s">
        <v>491</v>
      </c>
      <c r="AQ35" s="984"/>
      <c r="AR35" s="984"/>
      <c r="AS35" s="984"/>
      <c r="AT35" s="984"/>
      <c r="AU35" s="984" t="s">
        <v>491</v>
      </c>
      <c r="AV35" s="984"/>
      <c r="AW35" s="984"/>
      <c r="AX35" s="984"/>
      <c r="AY35" s="984"/>
      <c r="AZ35" s="1054" t="s">
        <v>491</v>
      </c>
      <c r="BA35" s="1054"/>
      <c r="BB35" s="1054"/>
      <c r="BC35" s="1054"/>
      <c r="BD35" s="1054"/>
      <c r="BE35" s="985" t="s">
        <v>398</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3654</v>
      </c>
      <c r="AG63" s="972"/>
      <c r="AH63" s="972"/>
      <c r="AI63" s="972"/>
      <c r="AJ63" s="1035"/>
      <c r="AK63" s="1036"/>
      <c r="AL63" s="976"/>
      <c r="AM63" s="976"/>
      <c r="AN63" s="976"/>
      <c r="AO63" s="976"/>
      <c r="AP63" s="972">
        <f>SUM(AP32:AT34)</f>
        <v>17569</v>
      </c>
      <c r="AQ63" s="972"/>
      <c r="AR63" s="972"/>
      <c r="AS63" s="972"/>
      <c r="AT63" s="972"/>
      <c r="AU63" s="972">
        <f>SUM(AU32:AY34)</f>
        <v>7807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402</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403</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554</v>
      </c>
      <c r="C68" s="999"/>
      <c r="D68" s="999"/>
      <c r="E68" s="999"/>
      <c r="F68" s="999"/>
      <c r="G68" s="999"/>
      <c r="H68" s="999"/>
      <c r="I68" s="999"/>
      <c r="J68" s="999"/>
      <c r="K68" s="999"/>
      <c r="L68" s="999"/>
      <c r="M68" s="999"/>
      <c r="N68" s="999"/>
      <c r="O68" s="999"/>
      <c r="P68" s="1000"/>
      <c r="Q68" s="1001">
        <v>17562</v>
      </c>
      <c r="R68" s="995"/>
      <c r="S68" s="995"/>
      <c r="T68" s="995"/>
      <c r="U68" s="995"/>
      <c r="V68" s="995">
        <v>15891</v>
      </c>
      <c r="W68" s="995"/>
      <c r="X68" s="995"/>
      <c r="Y68" s="995"/>
      <c r="Z68" s="995"/>
      <c r="AA68" s="995">
        <v>1671</v>
      </c>
      <c r="AB68" s="995"/>
      <c r="AC68" s="995"/>
      <c r="AD68" s="995"/>
      <c r="AE68" s="995"/>
      <c r="AF68" s="995">
        <v>2215</v>
      </c>
      <c r="AG68" s="995"/>
      <c r="AH68" s="995"/>
      <c r="AI68" s="995"/>
      <c r="AJ68" s="995"/>
      <c r="AK68" s="995">
        <v>13</v>
      </c>
      <c r="AL68" s="995"/>
      <c r="AM68" s="995"/>
      <c r="AN68" s="995"/>
      <c r="AO68" s="995"/>
      <c r="AP68" s="995">
        <v>28008</v>
      </c>
      <c r="AQ68" s="995"/>
      <c r="AR68" s="995"/>
      <c r="AS68" s="995"/>
      <c r="AT68" s="995"/>
      <c r="AU68" s="995">
        <v>19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555</v>
      </c>
      <c r="C69" s="988"/>
      <c r="D69" s="988"/>
      <c r="E69" s="988"/>
      <c r="F69" s="988"/>
      <c r="G69" s="988"/>
      <c r="H69" s="988"/>
      <c r="I69" s="988"/>
      <c r="J69" s="988"/>
      <c r="K69" s="988"/>
      <c r="L69" s="988"/>
      <c r="M69" s="988"/>
      <c r="N69" s="988"/>
      <c r="O69" s="988"/>
      <c r="P69" s="989"/>
      <c r="Q69" s="990">
        <v>503</v>
      </c>
      <c r="R69" s="984"/>
      <c r="S69" s="984"/>
      <c r="T69" s="984"/>
      <c r="U69" s="984"/>
      <c r="V69" s="984">
        <v>171</v>
      </c>
      <c r="W69" s="984"/>
      <c r="X69" s="984"/>
      <c r="Y69" s="984"/>
      <c r="Z69" s="984"/>
      <c r="AA69" s="984">
        <v>332</v>
      </c>
      <c r="AB69" s="984"/>
      <c r="AC69" s="984"/>
      <c r="AD69" s="984"/>
      <c r="AE69" s="984"/>
      <c r="AF69" s="984">
        <v>332</v>
      </c>
      <c r="AG69" s="984"/>
      <c r="AH69" s="984"/>
      <c r="AI69" s="984"/>
      <c r="AJ69" s="984"/>
      <c r="AK69" s="984" t="s">
        <v>491</v>
      </c>
      <c r="AL69" s="984"/>
      <c r="AM69" s="984"/>
      <c r="AN69" s="984"/>
      <c r="AO69" s="984"/>
      <c r="AP69" s="984" t="s">
        <v>491</v>
      </c>
      <c r="AQ69" s="984"/>
      <c r="AR69" s="984"/>
      <c r="AS69" s="984"/>
      <c r="AT69" s="984"/>
      <c r="AU69" s="984" t="s">
        <v>491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556</v>
      </c>
      <c r="C70" s="988"/>
      <c r="D70" s="988"/>
      <c r="E70" s="988"/>
      <c r="F70" s="988"/>
      <c r="G70" s="988"/>
      <c r="H70" s="988"/>
      <c r="I70" s="988"/>
      <c r="J70" s="988"/>
      <c r="K70" s="988"/>
      <c r="L70" s="988"/>
      <c r="M70" s="988"/>
      <c r="N70" s="988"/>
      <c r="O70" s="988"/>
      <c r="P70" s="989"/>
      <c r="Q70" s="990">
        <v>684</v>
      </c>
      <c r="R70" s="984"/>
      <c r="S70" s="984"/>
      <c r="T70" s="984"/>
      <c r="U70" s="984"/>
      <c r="V70" s="984">
        <v>181</v>
      </c>
      <c r="W70" s="984"/>
      <c r="X70" s="984"/>
      <c r="Y70" s="984"/>
      <c r="Z70" s="984"/>
      <c r="AA70" s="984">
        <v>503</v>
      </c>
      <c r="AB70" s="984"/>
      <c r="AC70" s="984"/>
      <c r="AD70" s="984"/>
      <c r="AE70" s="984"/>
      <c r="AF70" s="984">
        <v>503</v>
      </c>
      <c r="AG70" s="984"/>
      <c r="AH70" s="984"/>
      <c r="AI70" s="984"/>
      <c r="AJ70" s="984"/>
      <c r="AK70" s="984" t="s">
        <v>491</v>
      </c>
      <c r="AL70" s="984"/>
      <c r="AM70" s="984"/>
      <c r="AN70" s="984"/>
      <c r="AO70" s="984"/>
      <c r="AP70" s="984" t="s">
        <v>491</v>
      </c>
      <c r="AQ70" s="984"/>
      <c r="AR70" s="984"/>
      <c r="AS70" s="984"/>
      <c r="AT70" s="984"/>
      <c r="AU70" s="984" t="s">
        <v>491</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557</v>
      </c>
      <c r="C71" s="988"/>
      <c r="D71" s="988"/>
      <c r="E71" s="988"/>
      <c r="F71" s="988"/>
      <c r="G71" s="988"/>
      <c r="H71" s="988"/>
      <c r="I71" s="988"/>
      <c r="J71" s="988"/>
      <c r="K71" s="988"/>
      <c r="L71" s="988"/>
      <c r="M71" s="988"/>
      <c r="N71" s="988"/>
      <c r="O71" s="988"/>
      <c r="P71" s="989"/>
      <c r="Q71" s="990">
        <v>871279</v>
      </c>
      <c r="R71" s="984"/>
      <c r="S71" s="984"/>
      <c r="T71" s="984"/>
      <c r="U71" s="984"/>
      <c r="V71" s="984">
        <v>850651</v>
      </c>
      <c r="W71" s="984"/>
      <c r="X71" s="984"/>
      <c r="Y71" s="984"/>
      <c r="Z71" s="984"/>
      <c r="AA71" s="984">
        <v>20628</v>
      </c>
      <c r="AB71" s="984"/>
      <c r="AC71" s="984"/>
      <c r="AD71" s="984"/>
      <c r="AE71" s="984"/>
      <c r="AF71" s="984">
        <v>20628</v>
      </c>
      <c r="AG71" s="984"/>
      <c r="AH71" s="984"/>
      <c r="AI71" s="984"/>
      <c r="AJ71" s="984"/>
      <c r="AK71" s="984">
        <v>10502</v>
      </c>
      <c r="AL71" s="984"/>
      <c r="AM71" s="984"/>
      <c r="AN71" s="984"/>
      <c r="AO71" s="984"/>
      <c r="AP71" s="984" t="s">
        <v>491</v>
      </c>
      <c r="AQ71" s="984"/>
      <c r="AR71" s="984"/>
      <c r="AS71" s="984"/>
      <c r="AT71" s="984"/>
      <c r="AU71" s="984" t="s">
        <v>491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SUM(AF68:AJ71)</f>
        <v>23678</v>
      </c>
      <c r="AG88" s="972"/>
      <c r="AH88" s="972"/>
      <c r="AI88" s="972"/>
      <c r="AJ88" s="972"/>
      <c r="AK88" s="976"/>
      <c r="AL88" s="976"/>
      <c r="AM88" s="976"/>
      <c r="AN88" s="976"/>
      <c r="AO88" s="976"/>
      <c r="AP88" s="972">
        <v>28008</v>
      </c>
      <c r="AQ88" s="972"/>
      <c r="AR88" s="972"/>
      <c r="AS88" s="972"/>
      <c r="AT88" s="972"/>
      <c r="AU88" s="972">
        <v>19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SUM(CR8:CV9)</f>
        <v>107</v>
      </c>
      <c r="CS102" s="966"/>
      <c r="CT102" s="966"/>
      <c r="CU102" s="966"/>
      <c r="CV102" s="967"/>
      <c r="CW102" s="965" t="s">
        <v>491</v>
      </c>
      <c r="CX102" s="966"/>
      <c r="CY102" s="966"/>
      <c r="CZ102" s="966"/>
      <c r="DA102" s="967"/>
      <c r="DB102" s="965" t="s">
        <v>491</v>
      </c>
      <c r="DC102" s="966"/>
      <c r="DD102" s="966"/>
      <c r="DE102" s="966"/>
      <c r="DF102" s="967"/>
      <c r="DG102" s="965" t="s">
        <v>491</v>
      </c>
      <c r="DH102" s="966"/>
      <c r="DI102" s="966"/>
      <c r="DJ102" s="966"/>
      <c r="DK102" s="967"/>
      <c r="DL102" s="965">
        <v>62</v>
      </c>
      <c r="DM102" s="966"/>
      <c r="DN102" s="966"/>
      <c r="DO102" s="966"/>
      <c r="DP102" s="967"/>
      <c r="DQ102" s="965">
        <v>46</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3952972</v>
      </c>
      <c r="AB110" s="902"/>
      <c r="AC110" s="902"/>
      <c r="AD110" s="902"/>
      <c r="AE110" s="903"/>
      <c r="AF110" s="904">
        <v>4231831</v>
      </c>
      <c r="AG110" s="902"/>
      <c r="AH110" s="902"/>
      <c r="AI110" s="902"/>
      <c r="AJ110" s="903"/>
      <c r="AK110" s="904">
        <v>4306891</v>
      </c>
      <c r="AL110" s="902"/>
      <c r="AM110" s="902"/>
      <c r="AN110" s="902"/>
      <c r="AO110" s="903"/>
      <c r="AP110" s="905">
        <v>18.899999999999999</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52012926</v>
      </c>
      <c r="BR110" s="855"/>
      <c r="BS110" s="855"/>
      <c r="BT110" s="855"/>
      <c r="BU110" s="855"/>
      <c r="BV110" s="855">
        <v>50264068</v>
      </c>
      <c r="BW110" s="855"/>
      <c r="BX110" s="855"/>
      <c r="BY110" s="855"/>
      <c r="BZ110" s="855"/>
      <c r="CA110" s="855">
        <v>47846562</v>
      </c>
      <c r="CB110" s="855"/>
      <c r="CC110" s="855"/>
      <c r="CD110" s="855"/>
      <c r="CE110" s="855"/>
      <c r="CF110" s="879">
        <v>209.4</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3357192</v>
      </c>
      <c r="BR111" s="830"/>
      <c r="BS111" s="830"/>
      <c r="BT111" s="830"/>
      <c r="BU111" s="830"/>
      <c r="BV111" s="830">
        <v>2692312</v>
      </c>
      <c r="BW111" s="830"/>
      <c r="BX111" s="830"/>
      <c r="BY111" s="830"/>
      <c r="BZ111" s="830"/>
      <c r="CA111" s="830">
        <v>2418471</v>
      </c>
      <c r="CB111" s="830"/>
      <c r="CC111" s="830"/>
      <c r="CD111" s="830"/>
      <c r="CE111" s="830"/>
      <c r="CF111" s="888">
        <v>10.6</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10006256</v>
      </c>
      <c r="BR112" s="830"/>
      <c r="BS112" s="830"/>
      <c r="BT112" s="830"/>
      <c r="BU112" s="830"/>
      <c r="BV112" s="830">
        <v>9163916</v>
      </c>
      <c r="BW112" s="830"/>
      <c r="BX112" s="830"/>
      <c r="BY112" s="830"/>
      <c r="BZ112" s="830"/>
      <c r="CA112" s="830">
        <v>7806860</v>
      </c>
      <c r="CB112" s="830"/>
      <c r="CC112" s="830"/>
      <c r="CD112" s="830"/>
      <c r="CE112" s="830"/>
      <c r="CF112" s="888">
        <v>34.200000000000003</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930953</v>
      </c>
      <c r="AB113" s="932"/>
      <c r="AC113" s="932"/>
      <c r="AD113" s="932"/>
      <c r="AE113" s="933"/>
      <c r="AF113" s="934">
        <v>942177</v>
      </c>
      <c r="AG113" s="932"/>
      <c r="AH113" s="932"/>
      <c r="AI113" s="932"/>
      <c r="AJ113" s="933"/>
      <c r="AK113" s="934">
        <v>918295</v>
      </c>
      <c r="AL113" s="932"/>
      <c r="AM113" s="932"/>
      <c r="AN113" s="932"/>
      <c r="AO113" s="933"/>
      <c r="AP113" s="935">
        <v>4</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24513</v>
      </c>
      <c r="BR113" s="830"/>
      <c r="BS113" s="830"/>
      <c r="BT113" s="830"/>
      <c r="BU113" s="830"/>
      <c r="BV113" s="830">
        <v>22331</v>
      </c>
      <c r="BW113" s="830"/>
      <c r="BX113" s="830"/>
      <c r="BY113" s="830"/>
      <c r="BZ113" s="830"/>
      <c r="CA113" s="830">
        <v>20933</v>
      </c>
      <c r="CB113" s="830"/>
      <c r="CC113" s="830"/>
      <c r="CD113" s="830"/>
      <c r="CE113" s="830"/>
      <c r="CF113" s="888">
        <v>0.1</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527073</v>
      </c>
      <c r="DH113" s="793"/>
      <c r="DI113" s="793"/>
      <c r="DJ113" s="793"/>
      <c r="DK113" s="794"/>
      <c r="DL113" s="795">
        <v>67986</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3262</v>
      </c>
      <c r="AB114" s="793"/>
      <c r="AC114" s="793"/>
      <c r="AD114" s="793"/>
      <c r="AE114" s="794"/>
      <c r="AF114" s="795">
        <v>2619</v>
      </c>
      <c r="AG114" s="793"/>
      <c r="AH114" s="793"/>
      <c r="AI114" s="793"/>
      <c r="AJ114" s="794"/>
      <c r="AK114" s="795">
        <v>3468</v>
      </c>
      <c r="AL114" s="793"/>
      <c r="AM114" s="793"/>
      <c r="AN114" s="793"/>
      <c r="AO114" s="794"/>
      <c r="AP114" s="837">
        <v>0</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4461892</v>
      </c>
      <c r="BR114" s="830"/>
      <c r="BS114" s="830"/>
      <c r="BT114" s="830"/>
      <c r="BU114" s="830"/>
      <c r="BV114" s="830">
        <v>4085654</v>
      </c>
      <c r="BW114" s="830"/>
      <c r="BX114" s="830"/>
      <c r="BY114" s="830"/>
      <c r="BZ114" s="830"/>
      <c r="CA114" s="830">
        <v>4217575</v>
      </c>
      <c r="CB114" s="830"/>
      <c r="CC114" s="830"/>
      <c r="CD114" s="830"/>
      <c r="CE114" s="830"/>
      <c r="CF114" s="888">
        <v>18.5</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471914</v>
      </c>
      <c r="AB115" s="932"/>
      <c r="AC115" s="932"/>
      <c r="AD115" s="932"/>
      <c r="AE115" s="933"/>
      <c r="AF115" s="934">
        <v>664878</v>
      </c>
      <c r="AG115" s="932"/>
      <c r="AH115" s="932"/>
      <c r="AI115" s="932"/>
      <c r="AJ115" s="933"/>
      <c r="AK115" s="934">
        <v>273844</v>
      </c>
      <c r="AL115" s="932"/>
      <c r="AM115" s="932"/>
      <c r="AN115" s="932"/>
      <c r="AO115" s="933"/>
      <c r="AP115" s="935">
        <v>1.2</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v>52414</v>
      </c>
      <c r="BR115" s="830"/>
      <c r="BS115" s="830"/>
      <c r="BT115" s="830"/>
      <c r="BU115" s="830"/>
      <c r="BV115" s="830">
        <v>49330</v>
      </c>
      <c r="BW115" s="830"/>
      <c r="BX115" s="830"/>
      <c r="BY115" s="830"/>
      <c r="BZ115" s="830"/>
      <c r="CA115" s="830">
        <v>46247</v>
      </c>
      <c r="CB115" s="830"/>
      <c r="CC115" s="830"/>
      <c r="CD115" s="830"/>
      <c r="CE115" s="830"/>
      <c r="CF115" s="888">
        <v>0.2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5359101</v>
      </c>
      <c r="AB117" s="916"/>
      <c r="AC117" s="916"/>
      <c r="AD117" s="916"/>
      <c r="AE117" s="917"/>
      <c r="AF117" s="918">
        <v>5841505</v>
      </c>
      <c r="AG117" s="916"/>
      <c r="AH117" s="916"/>
      <c r="AI117" s="916"/>
      <c r="AJ117" s="917"/>
      <c r="AK117" s="918">
        <v>5502498</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69915193</v>
      </c>
      <c r="BR119" s="858"/>
      <c r="BS119" s="858"/>
      <c r="BT119" s="858"/>
      <c r="BU119" s="858"/>
      <c r="BV119" s="858">
        <v>66277611</v>
      </c>
      <c r="BW119" s="858"/>
      <c r="BX119" s="858"/>
      <c r="BY119" s="858"/>
      <c r="BZ119" s="858"/>
      <c r="CA119" s="858">
        <v>62356648</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2830119</v>
      </c>
      <c r="DH119" s="777"/>
      <c r="DI119" s="777"/>
      <c r="DJ119" s="777"/>
      <c r="DK119" s="778"/>
      <c r="DL119" s="779">
        <v>2624326</v>
      </c>
      <c r="DM119" s="777"/>
      <c r="DN119" s="777"/>
      <c r="DO119" s="777"/>
      <c r="DP119" s="778"/>
      <c r="DQ119" s="779">
        <v>2418471</v>
      </c>
      <c r="DR119" s="777"/>
      <c r="DS119" s="777"/>
      <c r="DT119" s="777"/>
      <c r="DU119" s="778"/>
      <c r="DV119" s="861">
        <v>10.6</v>
      </c>
      <c r="DW119" s="862"/>
      <c r="DX119" s="862"/>
      <c r="DY119" s="862"/>
      <c r="DZ119" s="863"/>
    </row>
    <row r="120" spans="1:130" s="224" customFormat="1" ht="26.25" customHeight="1" x14ac:dyDescent="0.2">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16530049</v>
      </c>
      <c r="BR120" s="855"/>
      <c r="BS120" s="855"/>
      <c r="BT120" s="855"/>
      <c r="BU120" s="855"/>
      <c r="BV120" s="855">
        <v>20394842</v>
      </c>
      <c r="BW120" s="855"/>
      <c r="BX120" s="855"/>
      <c r="BY120" s="855"/>
      <c r="BZ120" s="855"/>
      <c r="CA120" s="855">
        <v>22275058</v>
      </c>
      <c r="CB120" s="855"/>
      <c r="CC120" s="855"/>
      <c r="CD120" s="855"/>
      <c r="CE120" s="855"/>
      <c r="CF120" s="879">
        <v>97.5</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6952440</v>
      </c>
      <c r="DH120" s="855"/>
      <c r="DI120" s="855"/>
      <c r="DJ120" s="855"/>
      <c r="DK120" s="855"/>
      <c r="DL120" s="855">
        <v>6063551</v>
      </c>
      <c r="DM120" s="855"/>
      <c r="DN120" s="855"/>
      <c r="DO120" s="855"/>
      <c r="DP120" s="855"/>
      <c r="DQ120" s="855">
        <v>4821529</v>
      </c>
      <c r="DR120" s="855"/>
      <c r="DS120" s="855"/>
      <c r="DT120" s="855"/>
      <c r="DU120" s="855"/>
      <c r="DV120" s="856">
        <v>21.1</v>
      </c>
      <c r="DW120" s="856"/>
      <c r="DX120" s="856"/>
      <c r="DY120" s="856"/>
      <c r="DZ120" s="857"/>
    </row>
    <row r="121" spans="1:130" s="224" customFormat="1" ht="26.25" customHeight="1" x14ac:dyDescent="0.2">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266183</v>
      </c>
      <c r="AB121" s="793"/>
      <c r="AC121" s="793"/>
      <c r="AD121" s="793"/>
      <c r="AE121" s="794"/>
      <c r="AF121" s="795">
        <v>459086</v>
      </c>
      <c r="AG121" s="793"/>
      <c r="AH121" s="793"/>
      <c r="AI121" s="793"/>
      <c r="AJ121" s="794"/>
      <c r="AK121" s="795">
        <v>67988</v>
      </c>
      <c r="AL121" s="793"/>
      <c r="AM121" s="793"/>
      <c r="AN121" s="793"/>
      <c r="AO121" s="794"/>
      <c r="AP121" s="837">
        <v>0.3</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15499776</v>
      </c>
      <c r="BR121" s="830"/>
      <c r="BS121" s="830"/>
      <c r="BT121" s="830"/>
      <c r="BU121" s="830"/>
      <c r="BV121" s="830">
        <v>13698307</v>
      </c>
      <c r="BW121" s="830"/>
      <c r="BX121" s="830"/>
      <c r="BY121" s="830"/>
      <c r="BZ121" s="830"/>
      <c r="CA121" s="830">
        <v>13319490</v>
      </c>
      <c r="CB121" s="830"/>
      <c r="CC121" s="830"/>
      <c r="CD121" s="830"/>
      <c r="CE121" s="830"/>
      <c r="CF121" s="888">
        <v>58.3</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3014230</v>
      </c>
      <c r="DH121" s="830"/>
      <c r="DI121" s="830"/>
      <c r="DJ121" s="830"/>
      <c r="DK121" s="830"/>
      <c r="DL121" s="830">
        <v>3058588</v>
      </c>
      <c r="DM121" s="830"/>
      <c r="DN121" s="830"/>
      <c r="DO121" s="830"/>
      <c r="DP121" s="830"/>
      <c r="DQ121" s="830">
        <v>2950199</v>
      </c>
      <c r="DR121" s="830"/>
      <c r="DS121" s="830"/>
      <c r="DT121" s="830"/>
      <c r="DU121" s="830"/>
      <c r="DV121" s="807">
        <v>12.9</v>
      </c>
      <c r="DW121" s="807"/>
      <c r="DX121" s="807"/>
      <c r="DY121" s="807"/>
      <c r="DZ121" s="808"/>
    </row>
    <row r="122" spans="1:130" s="224" customFormat="1" ht="26.25" customHeight="1" x14ac:dyDescent="0.2">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20271629</v>
      </c>
      <c r="BR122" s="858"/>
      <c r="BS122" s="858"/>
      <c r="BT122" s="858"/>
      <c r="BU122" s="858"/>
      <c r="BV122" s="858">
        <v>16784568</v>
      </c>
      <c r="BW122" s="858"/>
      <c r="BX122" s="858"/>
      <c r="BY122" s="858"/>
      <c r="BZ122" s="858"/>
      <c r="CA122" s="858">
        <v>15658451</v>
      </c>
      <c r="CB122" s="858"/>
      <c r="CC122" s="858"/>
      <c r="CD122" s="858"/>
      <c r="CE122" s="858"/>
      <c r="CF122" s="859">
        <v>68.5</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39586</v>
      </c>
      <c r="DH122" s="830"/>
      <c r="DI122" s="830"/>
      <c r="DJ122" s="830"/>
      <c r="DK122" s="830"/>
      <c r="DL122" s="830">
        <v>41777</v>
      </c>
      <c r="DM122" s="830"/>
      <c r="DN122" s="830"/>
      <c r="DO122" s="830"/>
      <c r="DP122" s="830"/>
      <c r="DQ122" s="830">
        <v>35132</v>
      </c>
      <c r="DR122" s="830"/>
      <c r="DS122" s="830"/>
      <c r="DT122" s="830"/>
      <c r="DU122" s="830"/>
      <c r="DV122" s="807">
        <v>0.2</v>
      </c>
      <c r="DW122" s="807"/>
      <c r="DX122" s="807"/>
      <c r="DY122" s="807"/>
      <c r="DZ122" s="808"/>
    </row>
    <row r="123" spans="1:130" s="224" customFormat="1" ht="26.25" customHeight="1" x14ac:dyDescent="0.2">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52301454</v>
      </c>
      <c r="BR123" s="846"/>
      <c r="BS123" s="846"/>
      <c r="BT123" s="846"/>
      <c r="BU123" s="846"/>
      <c r="BV123" s="846">
        <v>50877717</v>
      </c>
      <c r="BW123" s="846"/>
      <c r="BX123" s="846"/>
      <c r="BY123" s="846"/>
      <c r="BZ123" s="846"/>
      <c r="CA123" s="846">
        <v>51252999</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83.4</v>
      </c>
      <c r="BR124" s="844"/>
      <c r="BS124" s="844"/>
      <c r="BT124" s="844"/>
      <c r="BU124" s="844"/>
      <c r="BV124" s="844">
        <v>67.8</v>
      </c>
      <c r="BW124" s="844"/>
      <c r="BX124" s="844"/>
      <c r="BY124" s="844"/>
      <c r="BZ124" s="844"/>
      <c r="CA124" s="844">
        <v>48.6</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205731</v>
      </c>
      <c r="AB126" s="793"/>
      <c r="AC126" s="793"/>
      <c r="AD126" s="793"/>
      <c r="AE126" s="794"/>
      <c r="AF126" s="795">
        <v>205792</v>
      </c>
      <c r="AG126" s="793"/>
      <c r="AH126" s="793"/>
      <c r="AI126" s="793"/>
      <c r="AJ126" s="794"/>
      <c r="AK126" s="795">
        <v>205856</v>
      </c>
      <c r="AL126" s="793"/>
      <c r="AM126" s="793"/>
      <c r="AN126" s="793"/>
      <c r="AO126" s="794"/>
      <c r="AP126" s="837">
        <v>0.9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1705375</v>
      </c>
      <c r="AB128" s="814"/>
      <c r="AC128" s="814"/>
      <c r="AD128" s="814"/>
      <c r="AE128" s="815"/>
      <c r="AF128" s="816">
        <v>1678367</v>
      </c>
      <c r="AG128" s="814"/>
      <c r="AH128" s="814"/>
      <c r="AI128" s="814"/>
      <c r="AJ128" s="815"/>
      <c r="AK128" s="816">
        <v>1550786</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12.09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v>52414</v>
      </c>
      <c r="DH128" s="804"/>
      <c r="DI128" s="804"/>
      <c r="DJ128" s="804"/>
      <c r="DK128" s="804"/>
      <c r="DL128" s="804">
        <v>49330</v>
      </c>
      <c r="DM128" s="804"/>
      <c r="DN128" s="804"/>
      <c r="DO128" s="804"/>
      <c r="DP128" s="804"/>
      <c r="DQ128" s="804">
        <v>46247</v>
      </c>
      <c r="DR128" s="804"/>
      <c r="DS128" s="804"/>
      <c r="DT128" s="804"/>
      <c r="DU128" s="804"/>
      <c r="DV128" s="805">
        <v>0.2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23448078</v>
      </c>
      <c r="AB129" s="793"/>
      <c r="AC129" s="793"/>
      <c r="AD129" s="793"/>
      <c r="AE129" s="794"/>
      <c r="AF129" s="795">
        <v>24848512</v>
      </c>
      <c r="AG129" s="793"/>
      <c r="AH129" s="793"/>
      <c r="AI129" s="793"/>
      <c r="AJ129" s="794"/>
      <c r="AK129" s="795">
        <v>24906517</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17.09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2349664</v>
      </c>
      <c r="AB130" s="793"/>
      <c r="AC130" s="793"/>
      <c r="AD130" s="793"/>
      <c r="AE130" s="794"/>
      <c r="AF130" s="795">
        <v>2168188</v>
      </c>
      <c r="AG130" s="793"/>
      <c r="AH130" s="793"/>
      <c r="AI130" s="793"/>
      <c r="AJ130" s="794"/>
      <c r="AK130" s="795">
        <v>2062043</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7.7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21098414</v>
      </c>
      <c r="AB131" s="777"/>
      <c r="AC131" s="777"/>
      <c r="AD131" s="777"/>
      <c r="AE131" s="778"/>
      <c r="AF131" s="779">
        <v>22680324</v>
      </c>
      <c r="AG131" s="777"/>
      <c r="AH131" s="777"/>
      <c r="AI131" s="777"/>
      <c r="AJ131" s="778"/>
      <c r="AK131" s="779">
        <v>22844474</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48.6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6.180853215</v>
      </c>
      <c r="AB132" s="758"/>
      <c r="AC132" s="758"/>
      <c r="AD132" s="758"/>
      <c r="AE132" s="759"/>
      <c r="AF132" s="760">
        <v>8.7959501810000003</v>
      </c>
      <c r="AG132" s="758"/>
      <c r="AH132" s="758"/>
      <c r="AI132" s="758"/>
      <c r="AJ132" s="759"/>
      <c r="AK132" s="760">
        <v>8.2718866720000008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6.3</v>
      </c>
      <c r="AB133" s="737"/>
      <c r="AC133" s="737"/>
      <c r="AD133" s="737"/>
      <c r="AE133" s="738"/>
      <c r="AF133" s="736">
        <v>6.9</v>
      </c>
      <c r="AG133" s="737"/>
      <c r="AH133" s="737"/>
      <c r="AI133" s="737"/>
      <c r="AJ133" s="738"/>
      <c r="AK133" s="736">
        <v>7.7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tXMi+VvxowxWDP/lNbNv4pXi6XbxkGqhgCO//UJvIbgKje0+cPBH3YLyYiRJ3NwYuCkpBXwLAyZiD67Qioxow==" saltValue="CCvXKBSPfVLAhSsNyrjC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X53" sqref="AX53"/>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XxVdjNyAKnsIzUyYUoaV2cz5z2CxyLKNOppVGl7klx40nudpvM+cE+SYnjEA5eItzoPs7/rG5Pb2f4kDn5V2g==" saltValue="Jz17LBOGT/M/C9D+QOvqR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RNMDC1sCAJgquXR9kxxLTeaiW/rudLmeNrw7VVI2OIRf9ErUeFPwQIUL03Yh/1sjCQpOO+AIYhkQg5m7sNnUA==" saltValue="MrcIMmKM53C24FvjRSHt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31" t="s">
        <v>482</v>
      </c>
      <c r="AP7" s="265"/>
      <c r="AQ7" s="266" t="s">
        <v>483</v>
      </c>
      <c r="AR7" s="267"/>
    </row>
    <row r="8" spans="1:46" ht="13" x14ac:dyDescent="0.2">
      <c r="A8" s="259"/>
      <c r="AK8" s="268"/>
      <c r="AL8" s="269"/>
      <c r="AM8" s="269"/>
      <c r="AN8" s="270"/>
      <c r="AO8" s="1132"/>
      <c r="AP8" s="271" t="s">
        <v>484</v>
      </c>
      <c r="AQ8" s="272" t="s">
        <v>485</v>
      </c>
      <c r="AR8" s="273" t="s">
        <v>486</v>
      </c>
    </row>
    <row r="9" spans="1:46" ht="13" x14ac:dyDescent="0.2">
      <c r="A9" s="259"/>
      <c r="AK9" s="1143" t="s">
        <v>487</v>
      </c>
      <c r="AL9" s="1144"/>
      <c r="AM9" s="1144"/>
      <c r="AN9" s="1145"/>
      <c r="AO9" s="274">
        <v>8130198</v>
      </c>
      <c r="AP9" s="274">
        <v>85780</v>
      </c>
      <c r="AQ9" s="275">
        <v>66486</v>
      </c>
      <c r="AR9" s="276">
        <v>29</v>
      </c>
    </row>
    <row r="10" spans="1:46" ht="13.5" customHeight="1" x14ac:dyDescent="0.2">
      <c r="A10" s="259"/>
      <c r="AK10" s="1143" t="s">
        <v>488</v>
      </c>
      <c r="AL10" s="1144"/>
      <c r="AM10" s="1144"/>
      <c r="AN10" s="1145"/>
      <c r="AO10" s="277">
        <v>5029</v>
      </c>
      <c r="AP10" s="277">
        <v>53</v>
      </c>
      <c r="AQ10" s="278">
        <v>6147</v>
      </c>
      <c r="AR10" s="279">
        <v>-99.1</v>
      </c>
    </row>
    <row r="11" spans="1:46" ht="13.5" customHeight="1" x14ac:dyDescent="0.2">
      <c r="A11" s="259"/>
      <c r="AK11" s="1143" t="s">
        <v>489</v>
      </c>
      <c r="AL11" s="1144"/>
      <c r="AM11" s="1144"/>
      <c r="AN11" s="1145"/>
      <c r="AO11" s="277">
        <v>494833</v>
      </c>
      <c r="AP11" s="277">
        <v>5221</v>
      </c>
      <c r="AQ11" s="278">
        <v>1219</v>
      </c>
      <c r="AR11" s="279">
        <v>328.3</v>
      </c>
    </row>
    <row r="12" spans="1:46" ht="13.5" customHeight="1" x14ac:dyDescent="0.2">
      <c r="A12" s="259"/>
      <c r="AK12" s="1143" t="s">
        <v>490</v>
      </c>
      <c r="AL12" s="1144"/>
      <c r="AM12" s="1144"/>
      <c r="AN12" s="1145"/>
      <c r="AO12" s="277" t="s">
        <v>491</v>
      </c>
      <c r="AP12" s="277" t="s">
        <v>491</v>
      </c>
      <c r="AQ12" s="278">
        <v>9</v>
      </c>
      <c r="AR12" s="279" t="s">
        <v>491</v>
      </c>
    </row>
    <row r="13" spans="1:46" ht="13.5" customHeight="1" x14ac:dyDescent="0.2">
      <c r="A13" s="259"/>
      <c r="AK13" s="1143" t="s">
        <v>492</v>
      </c>
      <c r="AL13" s="1144"/>
      <c r="AM13" s="1144"/>
      <c r="AN13" s="1145"/>
      <c r="AO13" s="277">
        <v>423377</v>
      </c>
      <c r="AP13" s="277">
        <v>4467</v>
      </c>
      <c r="AQ13" s="278">
        <v>2955</v>
      </c>
      <c r="AR13" s="279">
        <v>51.2</v>
      </c>
    </row>
    <row r="14" spans="1:46" ht="13.5" customHeight="1" x14ac:dyDescent="0.2">
      <c r="A14" s="259"/>
      <c r="AK14" s="1143" t="s">
        <v>493</v>
      </c>
      <c r="AL14" s="1144"/>
      <c r="AM14" s="1144"/>
      <c r="AN14" s="1145"/>
      <c r="AO14" s="277">
        <v>9166</v>
      </c>
      <c r="AP14" s="277">
        <v>97</v>
      </c>
      <c r="AQ14" s="278">
        <v>1434</v>
      </c>
      <c r="AR14" s="279">
        <v>-93.2</v>
      </c>
    </row>
    <row r="15" spans="1:46" ht="13.5" customHeight="1" x14ac:dyDescent="0.2">
      <c r="A15" s="259"/>
      <c r="AK15" s="1146" t="s">
        <v>494</v>
      </c>
      <c r="AL15" s="1147"/>
      <c r="AM15" s="1147"/>
      <c r="AN15" s="1148"/>
      <c r="AO15" s="277">
        <v>-226252</v>
      </c>
      <c r="AP15" s="277">
        <v>-2387</v>
      </c>
      <c r="AQ15" s="278">
        <v>-3102</v>
      </c>
      <c r="AR15" s="279">
        <v>-23</v>
      </c>
    </row>
    <row r="16" spans="1:46" ht="13" x14ac:dyDescent="0.2">
      <c r="A16" s="259"/>
      <c r="AK16" s="1146" t="s">
        <v>177</v>
      </c>
      <c r="AL16" s="1147"/>
      <c r="AM16" s="1147"/>
      <c r="AN16" s="1148"/>
      <c r="AO16" s="277">
        <v>8836351</v>
      </c>
      <c r="AP16" s="277">
        <v>93230</v>
      </c>
      <c r="AQ16" s="278">
        <v>75147</v>
      </c>
      <c r="AR16" s="279">
        <v>24.1</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49" t="s">
        <v>499</v>
      </c>
      <c r="AL21" s="1150"/>
      <c r="AM21" s="1150"/>
      <c r="AN21" s="1151"/>
      <c r="AO21" s="289">
        <v>7.64</v>
      </c>
      <c r="AP21" s="290">
        <v>6.62</v>
      </c>
      <c r="AQ21" s="291">
        <v>1.02</v>
      </c>
      <c r="AS21" s="292"/>
      <c r="AT21" s="288"/>
    </row>
    <row r="22" spans="1:46" s="260" customFormat="1" ht="13" x14ac:dyDescent="0.2">
      <c r="A22" s="288"/>
      <c r="AK22" s="1149" t="s">
        <v>500</v>
      </c>
      <c r="AL22" s="1150"/>
      <c r="AM22" s="1150"/>
      <c r="AN22" s="1151"/>
      <c r="AO22" s="293">
        <v>101.5</v>
      </c>
      <c r="AP22" s="294">
        <v>98.3</v>
      </c>
      <c r="AQ22" s="295">
        <v>3.2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31" t="s">
        <v>482</v>
      </c>
      <c r="AP30" s="265"/>
      <c r="AQ30" s="266" t="s">
        <v>483</v>
      </c>
      <c r="AR30" s="267"/>
    </row>
    <row r="31" spans="1:46" ht="13" x14ac:dyDescent="0.2">
      <c r="A31" s="259"/>
      <c r="AK31" s="268"/>
      <c r="AL31" s="269"/>
      <c r="AM31" s="269"/>
      <c r="AN31" s="270"/>
      <c r="AO31" s="1132"/>
      <c r="AP31" s="271" t="s">
        <v>484</v>
      </c>
      <c r="AQ31" s="272" t="s">
        <v>485</v>
      </c>
      <c r="AR31" s="273" t="s">
        <v>486</v>
      </c>
    </row>
    <row r="32" spans="1:46" ht="27" customHeight="1" x14ac:dyDescent="0.2">
      <c r="A32" s="259"/>
      <c r="AK32" s="1133" t="s">
        <v>504</v>
      </c>
      <c r="AL32" s="1134"/>
      <c r="AM32" s="1134"/>
      <c r="AN32" s="1135"/>
      <c r="AO32" s="303">
        <v>4306891</v>
      </c>
      <c r="AP32" s="303">
        <v>45441</v>
      </c>
      <c r="AQ32" s="304">
        <v>34847</v>
      </c>
      <c r="AR32" s="305">
        <v>30.4</v>
      </c>
    </row>
    <row r="33" spans="1:46" ht="13.5" customHeight="1" x14ac:dyDescent="0.2">
      <c r="A33" s="259"/>
      <c r="AK33" s="1133" t="s">
        <v>505</v>
      </c>
      <c r="AL33" s="1134"/>
      <c r="AM33" s="1134"/>
      <c r="AN33" s="1135"/>
      <c r="AO33" s="303" t="s">
        <v>491</v>
      </c>
      <c r="AP33" s="303" t="s">
        <v>491</v>
      </c>
      <c r="AQ33" s="304" t="s">
        <v>491</v>
      </c>
      <c r="AR33" s="305" t="s">
        <v>491</v>
      </c>
    </row>
    <row r="34" spans="1:46" ht="27" customHeight="1" x14ac:dyDescent="0.2">
      <c r="A34" s="259"/>
      <c r="AK34" s="1133" t="s">
        <v>506</v>
      </c>
      <c r="AL34" s="1134"/>
      <c r="AM34" s="1134"/>
      <c r="AN34" s="1135"/>
      <c r="AO34" s="303" t="s">
        <v>491</v>
      </c>
      <c r="AP34" s="303" t="s">
        <v>491</v>
      </c>
      <c r="AQ34" s="304">
        <v>5</v>
      </c>
      <c r="AR34" s="305" t="s">
        <v>491</v>
      </c>
    </row>
    <row r="35" spans="1:46" ht="27" customHeight="1" x14ac:dyDescent="0.2">
      <c r="A35" s="259"/>
      <c r="AK35" s="1133" t="s">
        <v>507</v>
      </c>
      <c r="AL35" s="1134"/>
      <c r="AM35" s="1134"/>
      <c r="AN35" s="1135"/>
      <c r="AO35" s="303">
        <v>918295</v>
      </c>
      <c r="AP35" s="303">
        <v>9689</v>
      </c>
      <c r="AQ35" s="304">
        <v>8260</v>
      </c>
      <c r="AR35" s="305">
        <v>17.3</v>
      </c>
    </row>
    <row r="36" spans="1:46" ht="27" customHeight="1" x14ac:dyDescent="0.2">
      <c r="A36" s="259"/>
      <c r="AK36" s="1133" t="s">
        <v>508</v>
      </c>
      <c r="AL36" s="1134"/>
      <c r="AM36" s="1134"/>
      <c r="AN36" s="1135"/>
      <c r="AO36" s="303">
        <v>3468</v>
      </c>
      <c r="AP36" s="303">
        <v>37</v>
      </c>
      <c r="AQ36" s="304">
        <v>1689</v>
      </c>
      <c r="AR36" s="305">
        <v>-97.8</v>
      </c>
    </row>
    <row r="37" spans="1:46" ht="13.5" customHeight="1" x14ac:dyDescent="0.2">
      <c r="A37" s="259"/>
      <c r="AK37" s="1133" t="s">
        <v>509</v>
      </c>
      <c r="AL37" s="1134"/>
      <c r="AM37" s="1134"/>
      <c r="AN37" s="1135"/>
      <c r="AO37" s="303">
        <v>273844</v>
      </c>
      <c r="AP37" s="303">
        <v>2889</v>
      </c>
      <c r="AQ37" s="304">
        <v>748</v>
      </c>
      <c r="AR37" s="305">
        <v>286.2</v>
      </c>
    </row>
    <row r="38" spans="1:46" ht="27" customHeight="1" x14ac:dyDescent="0.2">
      <c r="A38" s="259"/>
      <c r="AK38" s="1136" t="s">
        <v>510</v>
      </c>
      <c r="AL38" s="1137"/>
      <c r="AM38" s="1137"/>
      <c r="AN38" s="1138"/>
      <c r="AO38" s="306" t="s">
        <v>491</v>
      </c>
      <c r="AP38" s="306" t="s">
        <v>491</v>
      </c>
      <c r="AQ38" s="307">
        <v>1</v>
      </c>
      <c r="AR38" s="295" t="s">
        <v>491</v>
      </c>
      <c r="AS38" s="302"/>
    </row>
    <row r="39" spans="1:46" ht="13" x14ac:dyDescent="0.2">
      <c r="A39" s="259"/>
      <c r="AK39" s="1136" t="s">
        <v>511</v>
      </c>
      <c r="AL39" s="1137"/>
      <c r="AM39" s="1137"/>
      <c r="AN39" s="1138"/>
      <c r="AO39" s="303">
        <v>-1550786</v>
      </c>
      <c r="AP39" s="303">
        <v>-16362</v>
      </c>
      <c r="AQ39" s="304">
        <v>-5762</v>
      </c>
      <c r="AR39" s="305">
        <v>184</v>
      </c>
      <c r="AS39" s="302"/>
    </row>
    <row r="40" spans="1:46" ht="27" customHeight="1" x14ac:dyDescent="0.2">
      <c r="A40" s="259"/>
      <c r="AK40" s="1133" t="s">
        <v>512</v>
      </c>
      <c r="AL40" s="1134"/>
      <c r="AM40" s="1134"/>
      <c r="AN40" s="1135"/>
      <c r="AO40" s="303">
        <v>-2062043</v>
      </c>
      <c r="AP40" s="303">
        <v>-21756</v>
      </c>
      <c r="AQ40" s="304">
        <v>-27609</v>
      </c>
      <c r="AR40" s="305">
        <v>-21.2</v>
      </c>
      <c r="AS40" s="302"/>
    </row>
    <row r="41" spans="1:46" ht="13" x14ac:dyDescent="0.2">
      <c r="A41" s="259"/>
      <c r="AK41" s="1139" t="s">
        <v>287</v>
      </c>
      <c r="AL41" s="1140"/>
      <c r="AM41" s="1140"/>
      <c r="AN41" s="1141"/>
      <c r="AO41" s="303">
        <v>1889669</v>
      </c>
      <c r="AP41" s="303">
        <v>19937</v>
      </c>
      <c r="AQ41" s="304">
        <v>12179</v>
      </c>
      <c r="AR41" s="305">
        <v>63.7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26" t="s">
        <v>482</v>
      </c>
      <c r="AN49" s="1128" t="s">
        <v>515</v>
      </c>
      <c r="AO49" s="1129"/>
      <c r="AP49" s="1129"/>
      <c r="AQ49" s="1129"/>
      <c r="AR49" s="1130"/>
    </row>
    <row r="50" spans="1:44" ht="13" x14ac:dyDescent="0.2">
      <c r="A50" s="259"/>
      <c r="AK50" s="317"/>
      <c r="AL50" s="318"/>
      <c r="AM50" s="1127"/>
      <c r="AN50" s="319" t="s">
        <v>516</v>
      </c>
      <c r="AO50" s="320" t="s">
        <v>517</v>
      </c>
      <c r="AP50" s="321" t="s">
        <v>518</v>
      </c>
      <c r="AQ50" s="322" t="s">
        <v>519</v>
      </c>
      <c r="AR50" s="323" t="s">
        <v>520</v>
      </c>
    </row>
    <row r="51" spans="1:44" ht="13" x14ac:dyDescent="0.2">
      <c r="A51" s="259"/>
      <c r="AK51" s="315" t="s">
        <v>521</v>
      </c>
      <c r="AL51" s="316"/>
      <c r="AM51" s="324">
        <v>5807695</v>
      </c>
      <c r="AN51" s="325">
        <v>60639</v>
      </c>
      <c r="AO51" s="326">
        <v>-32.799999999999997</v>
      </c>
      <c r="AP51" s="327">
        <v>45588</v>
      </c>
      <c r="AQ51" s="328">
        <v>8.6999999999999993</v>
      </c>
      <c r="AR51" s="329">
        <v>-41.5</v>
      </c>
    </row>
    <row r="52" spans="1:44" ht="13" x14ac:dyDescent="0.2">
      <c r="A52" s="259"/>
      <c r="AK52" s="330"/>
      <c r="AL52" s="331" t="s">
        <v>522</v>
      </c>
      <c r="AM52" s="332">
        <v>3043367</v>
      </c>
      <c r="AN52" s="333">
        <v>31776</v>
      </c>
      <c r="AO52" s="334">
        <v>-52.1</v>
      </c>
      <c r="AP52" s="335">
        <v>24150</v>
      </c>
      <c r="AQ52" s="336">
        <v>3.4</v>
      </c>
      <c r="AR52" s="337">
        <v>-55.5</v>
      </c>
    </row>
    <row r="53" spans="1:44" ht="13" x14ac:dyDescent="0.2">
      <c r="A53" s="259"/>
      <c r="AK53" s="315" t="s">
        <v>523</v>
      </c>
      <c r="AL53" s="316"/>
      <c r="AM53" s="324">
        <v>9622328</v>
      </c>
      <c r="AN53" s="325">
        <v>100635</v>
      </c>
      <c r="AO53" s="326">
        <v>66</v>
      </c>
      <c r="AP53" s="327">
        <v>45483</v>
      </c>
      <c r="AQ53" s="328">
        <v>-0.2</v>
      </c>
      <c r="AR53" s="329">
        <v>66.2</v>
      </c>
    </row>
    <row r="54" spans="1:44" ht="13" x14ac:dyDescent="0.2">
      <c r="A54" s="259"/>
      <c r="AK54" s="330"/>
      <c r="AL54" s="331" t="s">
        <v>522</v>
      </c>
      <c r="AM54" s="332">
        <v>5827711</v>
      </c>
      <c r="AN54" s="333">
        <v>60949</v>
      </c>
      <c r="AO54" s="334">
        <v>91.8</v>
      </c>
      <c r="AP54" s="335">
        <v>24241</v>
      </c>
      <c r="AQ54" s="336">
        <v>0.4</v>
      </c>
      <c r="AR54" s="337">
        <v>91.4</v>
      </c>
    </row>
    <row r="55" spans="1:44" ht="13" x14ac:dyDescent="0.2">
      <c r="A55" s="259"/>
      <c r="AK55" s="315" t="s">
        <v>524</v>
      </c>
      <c r="AL55" s="316"/>
      <c r="AM55" s="324">
        <v>6019939</v>
      </c>
      <c r="AN55" s="325">
        <v>63082</v>
      </c>
      <c r="AO55" s="326">
        <v>-37.299999999999997</v>
      </c>
      <c r="AP55" s="327">
        <v>45945</v>
      </c>
      <c r="AQ55" s="328">
        <v>1</v>
      </c>
      <c r="AR55" s="329">
        <v>-38.299999999999997</v>
      </c>
    </row>
    <row r="56" spans="1:44" ht="13" x14ac:dyDescent="0.2">
      <c r="A56" s="259"/>
      <c r="AK56" s="330"/>
      <c r="AL56" s="331" t="s">
        <v>522</v>
      </c>
      <c r="AM56" s="332">
        <v>2848769</v>
      </c>
      <c r="AN56" s="333">
        <v>29852</v>
      </c>
      <c r="AO56" s="334">
        <v>-51</v>
      </c>
      <c r="AP56" s="335">
        <v>25180</v>
      </c>
      <c r="AQ56" s="336">
        <v>3.9</v>
      </c>
      <c r="AR56" s="337">
        <v>-54.9</v>
      </c>
    </row>
    <row r="57" spans="1:44" ht="13" x14ac:dyDescent="0.2">
      <c r="A57" s="259"/>
      <c r="AK57" s="315" t="s">
        <v>525</v>
      </c>
      <c r="AL57" s="316"/>
      <c r="AM57" s="324">
        <v>4772909</v>
      </c>
      <c r="AN57" s="325">
        <v>50042</v>
      </c>
      <c r="AO57" s="326">
        <v>-20.7</v>
      </c>
      <c r="AP57" s="327">
        <v>44475</v>
      </c>
      <c r="AQ57" s="328">
        <v>-3.2</v>
      </c>
      <c r="AR57" s="329">
        <v>-17.5</v>
      </c>
    </row>
    <row r="58" spans="1:44" ht="13" x14ac:dyDescent="0.2">
      <c r="A58" s="259"/>
      <c r="AK58" s="330"/>
      <c r="AL58" s="331" t="s">
        <v>522</v>
      </c>
      <c r="AM58" s="332">
        <v>3318770</v>
      </c>
      <c r="AN58" s="333">
        <v>34796</v>
      </c>
      <c r="AO58" s="334">
        <v>16.600000000000001</v>
      </c>
      <c r="AP58" s="335">
        <v>24780</v>
      </c>
      <c r="AQ58" s="336">
        <v>-1.6</v>
      </c>
      <c r="AR58" s="337">
        <v>18.2</v>
      </c>
    </row>
    <row r="59" spans="1:44" ht="13" x14ac:dyDescent="0.2">
      <c r="A59" s="259"/>
      <c r="AK59" s="315" t="s">
        <v>526</v>
      </c>
      <c r="AL59" s="316"/>
      <c r="AM59" s="324">
        <v>3981814</v>
      </c>
      <c r="AN59" s="325">
        <v>42011</v>
      </c>
      <c r="AO59" s="326">
        <v>-16</v>
      </c>
      <c r="AP59" s="327">
        <v>45982</v>
      </c>
      <c r="AQ59" s="328">
        <v>3.4</v>
      </c>
      <c r="AR59" s="329">
        <v>-19.399999999999999</v>
      </c>
    </row>
    <row r="60" spans="1:44" ht="13" x14ac:dyDescent="0.2">
      <c r="A60" s="259"/>
      <c r="AK60" s="330"/>
      <c r="AL60" s="331" t="s">
        <v>522</v>
      </c>
      <c r="AM60" s="332">
        <v>1747875</v>
      </c>
      <c r="AN60" s="333">
        <v>18441</v>
      </c>
      <c r="AO60" s="334">
        <v>-47</v>
      </c>
      <c r="AP60" s="335">
        <v>25583</v>
      </c>
      <c r="AQ60" s="336">
        <v>3.2</v>
      </c>
      <c r="AR60" s="337">
        <v>-50.2</v>
      </c>
    </row>
    <row r="61" spans="1:44" ht="13" x14ac:dyDescent="0.2">
      <c r="A61" s="259"/>
      <c r="AK61" s="315" t="s">
        <v>527</v>
      </c>
      <c r="AL61" s="338"/>
      <c r="AM61" s="324">
        <v>6040937</v>
      </c>
      <c r="AN61" s="325">
        <v>63282</v>
      </c>
      <c r="AO61" s="326">
        <v>-8.1999999999999993</v>
      </c>
      <c r="AP61" s="327">
        <v>45495</v>
      </c>
      <c r="AQ61" s="339">
        <v>1.9</v>
      </c>
      <c r="AR61" s="329">
        <v>-10.1</v>
      </c>
    </row>
    <row r="62" spans="1:44" ht="13" x14ac:dyDescent="0.2">
      <c r="A62" s="259"/>
      <c r="AK62" s="330"/>
      <c r="AL62" s="331" t="s">
        <v>522</v>
      </c>
      <c r="AM62" s="332">
        <v>3357298</v>
      </c>
      <c r="AN62" s="333">
        <v>35163</v>
      </c>
      <c r="AO62" s="334">
        <v>-8.3000000000000007</v>
      </c>
      <c r="AP62" s="335">
        <v>24787</v>
      </c>
      <c r="AQ62" s="336">
        <v>1.9</v>
      </c>
      <c r="AR62" s="337">
        <v>-10.199999999999999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tEbFj6CFFGxv08zd5BlG7UP4qsdhGRivmek3wl1PcQjM/KlMPn6+Phe/lGTuAxpj7wJbj+3g9ZoPH6VUFz0oJw==" saltValue="B5LJPH8B5H2S6egTklgI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95" sqref="AE95"/>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yfu3spHlgMe6CDGLUU+9saD1VMcaOWgNya8fLv0mL2b3FuO14utIKLKGLobZ+q0Jr+/fUP+R+Y6lj27piDHfqg==" saltValue="FSbPM/yPZ0P1/6ppl7sP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A8cE0vay5+4eeFcq2QoKQer4KREzDmHIC4EZ3eR3RTLPgwvJ90iUjbJowkzTuU1ZpVv3samE5w7A1z2j/fCdIw==" saltValue="Jo5bw3C/A7PX5RxQsuME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31.45</v>
      </c>
      <c r="G47" s="12">
        <v>32.35</v>
      </c>
      <c r="H47" s="12">
        <v>38.14</v>
      </c>
      <c r="I47" s="12">
        <v>48.84</v>
      </c>
      <c r="J47" s="13">
        <v>54.4</v>
      </c>
    </row>
    <row r="48" spans="2:10" ht="57.75" customHeight="1" x14ac:dyDescent="0.2">
      <c r="B48" s="14"/>
      <c r="C48" s="1154" t="s">
        <v>4</v>
      </c>
      <c r="D48" s="1154"/>
      <c r="E48" s="1155"/>
      <c r="F48" s="15">
        <v>3.7</v>
      </c>
      <c r="G48" s="16">
        <v>6.67</v>
      </c>
      <c r="H48" s="16">
        <v>15.32</v>
      </c>
      <c r="I48" s="16">
        <v>9.56</v>
      </c>
      <c r="J48" s="17">
        <v>6.94</v>
      </c>
    </row>
    <row r="49" spans="2:10" ht="57.75" customHeight="1" thickBot="1" x14ac:dyDescent="0.25">
      <c r="B49" s="18"/>
      <c r="C49" s="1156" t="s">
        <v>5</v>
      </c>
      <c r="D49" s="1156"/>
      <c r="E49" s="1157"/>
      <c r="F49" s="19">
        <v>2.4900000000000002</v>
      </c>
      <c r="G49" s="20">
        <v>4.74</v>
      </c>
      <c r="H49" s="20">
        <v>13.48</v>
      </c>
      <c r="I49" s="20">
        <v>7.95</v>
      </c>
      <c r="J49" s="21">
        <v>3.12</v>
      </c>
    </row>
    <row r="50" spans="2:10" ht="13" x14ac:dyDescent="0.2"/>
  </sheetData>
  <sheetProtection algorithmName="SHA-512" hashValue="0KEMy3lP/lST0st2aPNynDl8kioav0GUhArlqz0S261mcWLgsFlJZO5IhwBMVPWH4XumBgmrL1yNCo23UyTJBA==" saltValue="Lbf0653KrYaXFmXdsa7j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西田 祥平</cp:lastModifiedBy>
  <dcterms:created xsi:type="dcterms:W3CDTF">2025-02-19T03:35:41Z</dcterms:created>
  <dcterms:modified xsi:type="dcterms:W3CDTF">2025-09-10T04:57:15Z</dcterms:modified>
  <cp:category/>
</cp:coreProperties>
</file>